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ento_zošit"/>
  <mc:AlternateContent xmlns:mc="http://schemas.openxmlformats.org/markup-compatibility/2006">
    <mc:Choice Requires="x15">
      <x15ac:absPath xmlns:x15ac="http://schemas.microsoft.com/office/spreadsheetml/2010/11/ac" url="O:\oddelenie_kolektivnej_spravy\verejný prenos\LZ\RHLZ 2018\"/>
    </mc:Choice>
  </mc:AlternateContent>
  <xr:revisionPtr revIDLastSave="0" documentId="13_ncr:1_{D08C3C38-FEDF-4AE2-97AB-A2A3ACFE21EE}" xr6:coauthVersionLast="37" xr6:coauthVersionMax="37" xr10:uidLastSave="{00000000-0000-0000-0000-000000000000}"/>
  <bookViews>
    <workbookView xWindow="0" yWindow="0" windowWidth="21720" windowHeight="12435" xr2:uid="{00000000-000D-0000-FFFF-FFFF00000000}"/>
  </bookViews>
  <sheets>
    <sheet name="Príloha HLZ" sheetId="1" r:id="rId1"/>
  </sheets>
  <definedNames>
    <definedName name="_GoBack" localSheetId="0">'Príloha HLZ'!$A$4</definedName>
  </definedNames>
  <calcPr calcId="162913"/>
</workbook>
</file>

<file path=xl/calcChain.xml><?xml version="1.0" encoding="utf-8"?>
<calcChain xmlns="http://schemas.openxmlformats.org/spreadsheetml/2006/main">
  <c r="D192" i="1" l="1"/>
  <c r="F192" i="1"/>
  <c r="H192" i="1"/>
  <c r="D174" i="1"/>
  <c r="F174" i="1"/>
  <c r="H174" i="1"/>
  <c r="J174" i="1"/>
  <c r="J180" i="1" s="1"/>
  <c r="L174" i="1"/>
  <c r="D156" i="1"/>
  <c r="F156" i="1"/>
  <c r="H156" i="1"/>
  <c r="J156" i="1"/>
  <c r="L156" i="1"/>
  <c r="D137" i="1"/>
  <c r="F137" i="1"/>
  <c r="H137" i="1"/>
  <c r="J137" i="1"/>
  <c r="L137" i="1"/>
  <c r="D118" i="1"/>
  <c r="F118" i="1"/>
  <c r="H118" i="1"/>
  <c r="J118" i="1"/>
  <c r="L118" i="1"/>
  <c r="D100" i="1"/>
  <c r="F100" i="1"/>
  <c r="H100" i="1"/>
  <c r="J100" i="1"/>
  <c r="L100" i="1"/>
  <c r="D81" i="1"/>
  <c r="F81" i="1"/>
  <c r="H81" i="1"/>
  <c r="J81" i="1"/>
  <c r="L81" i="1"/>
  <c r="D62" i="1"/>
  <c r="F62" i="1"/>
  <c r="H62" i="1"/>
  <c r="J62" i="1"/>
  <c r="L62" i="1"/>
  <c r="G198" i="1"/>
  <c r="E198" i="1"/>
  <c r="C198" i="1"/>
  <c r="K180" i="1"/>
  <c r="I180" i="1"/>
  <c r="G180" i="1"/>
  <c r="E180" i="1"/>
  <c r="C180" i="1"/>
  <c r="K162" i="1"/>
  <c r="I162" i="1"/>
  <c r="G162" i="1"/>
  <c r="E162" i="1"/>
  <c r="C162" i="1"/>
  <c r="K143" i="1"/>
  <c r="I143" i="1"/>
  <c r="G143" i="1"/>
  <c r="E143" i="1"/>
  <c r="C143" i="1"/>
  <c r="K124" i="1"/>
  <c r="I124" i="1"/>
  <c r="G124" i="1"/>
  <c r="E124" i="1"/>
  <c r="C124" i="1"/>
  <c r="K106" i="1"/>
  <c r="I106" i="1"/>
  <c r="G106" i="1"/>
  <c r="E106" i="1"/>
  <c r="C106" i="1"/>
  <c r="K87" i="1"/>
  <c r="I87" i="1"/>
  <c r="G87" i="1"/>
  <c r="E87" i="1"/>
  <c r="C87" i="1"/>
  <c r="K68" i="1"/>
  <c r="I68" i="1"/>
  <c r="G68" i="1"/>
  <c r="E68" i="1"/>
  <c r="C68" i="1"/>
  <c r="F178" i="1"/>
  <c r="F179" i="1"/>
  <c r="F177" i="1"/>
  <c r="F176" i="1"/>
  <c r="F175" i="1"/>
  <c r="F173" i="1"/>
  <c r="F172" i="1"/>
  <c r="F180" i="1" s="1"/>
  <c r="F171" i="1"/>
  <c r="F170" i="1"/>
  <c r="D179" i="1"/>
  <c r="D178" i="1"/>
  <c r="D177" i="1"/>
  <c r="D176" i="1"/>
  <c r="D175" i="1"/>
  <c r="D173" i="1"/>
  <c r="D180" i="1" s="1"/>
  <c r="F32" i="1" s="1"/>
  <c r="D172" i="1"/>
  <c r="D171" i="1"/>
  <c r="D170" i="1"/>
  <c r="F161" i="1"/>
  <c r="F160" i="1"/>
  <c r="F159" i="1"/>
  <c r="F158" i="1"/>
  <c r="F157" i="1"/>
  <c r="F155" i="1"/>
  <c r="F154" i="1"/>
  <c r="F153" i="1"/>
  <c r="F152" i="1"/>
  <c r="D161" i="1"/>
  <c r="D160" i="1"/>
  <c r="D159" i="1"/>
  <c r="D158" i="1"/>
  <c r="D157" i="1"/>
  <c r="D155" i="1"/>
  <c r="D154" i="1"/>
  <c r="D153" i="1"/>
  <c r="D162" i="1" s="1"/>
  <c r="D152" i="1"/>
  <c r="L179" i="1"/>
  <c r="J179" i="1"/>
  <c r="H179" i="1"/>
  <c r="L178" i="1"/>
  <c r="J178" i="1"/>
  <c r="H178" i="1"/>
  <c r="L177" i="1"/>
  <c r="J177" i="1"/>
  <c r="H177" i="1"/>
  <c r="L176" i="1"/>
  <c r="J176" i="1"/>
  <c r="H176" i="1"/>
  <c r="L175" i="1"/>
  <c r="J175" i="1"/>
  <c r="H175" i="1"/>
  <c r="L173" i="1"/>
  <c r="J173" i="1"/>
  <c r="H173" i="1"/>
  <c r="L172" i="1"/>
  <c r="J172" i="1"/>
  <c r="H172" i="1"/>
  <c r="L171" i="1"/>
  <c r="J171" i="1"/>
  <c r="H171" i="1"/>
  <c r="H180" i="1"/>
  <c r="L170" i="1"/>
  <c r="L180" i="1" s="1"/>
  <c r="J170" i="1"/>
  <c r="H170" i="1"/>
  <c r="H197" i="1"/>
  <c r="H196" i="1"/>
  <c r="H195" i="1"/>
  <c r="H194" i="1"/>
  <c r="H193" i="1"/>
  <c r="H191" i="1"/>
  <c r="H190" i="1"/>
  <c r="H189" i="1"/>
  <c r="H188" i="1"/>
  <c r="H198" i="1" s="1"/>
  <c r="F197" i="1"/>
  <c r="D197" i="1"/>
  <c r="F196" i="1"/>
  <c r="D196" i="1"/>
  <c r="F195" i="1"/>
  <c r="D195" i="1"/>
  <c r="F194" i="1"/>
  <c r="D194" i="1"/>
  <c r="F193" i="1"/>
  <c r="D193" i="1"/>
  <c r="F191" i="1"/>
  <c r="D191" i="1"/>
  <c r="F190" i="1"/>
  <c r="D190" i="1"/>
  <c r="F189" i="1"/>
  <c r="D189" i="1"/>
  <c r="F188" i="1"/>
  <c r="F198" i="1" s="1"/>
  <c r="D188" i="1"/>
  <c r="D198" i="1" s="1"/>
  <c r="F33" i="1" s="1"/>
  <c r="L161" i="1"/>
  <c r="J161" i="1"/>
  <c r="H161" i="1"/>
  <c r="L160" i="1"/>
  <c r="J160" i="1"/>
  <c r="H160" i="1"/>
  <c r="L159" i="1"/>
  <c r="J159" i="1"/>
  <c r="H159" i="1"/>
  <c r="L158" i="1"/>
  <c r="J158" i="1"/>
  <c r="H158" i="1"/>
  <c r="L157" i="1"/>
  <c r="J157" i="1"/>
  <c r="H157" i="1"/>
  <c r="L155" i="1"/>
  <c r="L162" i="1" s="1"/>
  <c r="J155" i="1"/>
  <c r="H155" i="1"/>
  <c r="L154" i="1"/>
  <c r="J154" i="1"/>
  <c r="H154" i="1"/>
  <c r="L153" i="1"/>
  <c r="J153" i="1"/>
  <c r="H153" i="1"/>
  <c r="L152" i="1"/>
  <c r="J152" i="1"/>
  <c r="J162" i="1"/>
  <c r="H152" i="1"/>
  <c r="H162" i="1" s="1"/>
  <c r="F142" i="1"/>
  <c r="F141" i="1"/>
  <c r="F140" i="1"/>
  <c r="F139" i="1"/>
  <c r="F138" i="1"/>
  <c r="F136" i="1"/>
  <c r="F135" i="1"/>
  <c r="F134" i="1"/>
  <c r="F133" i="1"/>
  <c r="D142" i="1"/>
  <c r="D141" i="1"/>
  <c r="D140" i="1"/>
  <c r="D139" i="1"/>
  <c r="D138" i="1"/>
  <c r="D136" i="1"/>
  <c r="D135" i="1"/>
  <c r="D134" i="1"/>
  <c r="D133" i="1"/>
  <c r="L142" i="1"/>
  <c r="J142" i="1"/>
  <c r="H142" i="1"/>
  <c r="L141" i="1"/>
  <c r="J141" i="1"/>
  <c r="H141" i="1"/>
  <c r="L140" i="1"/>
  <c r="J140" i="1"/>
  <c r="H140" i="1"/>
  <c r="L139" i="1"/>
  <c r="J139" i="1"/>
  <c r="H139" i="1"/>
  <c r="L138" i="1"/>
  <c r="J138" i="1"/>
  <c r="H138" i="1"/>
  <c r="L136" i="1"/>
  <c r="J136" i="1"/>
  <c r="J143" i="1" s="1"/>
  <c r="H136" i="1"/>
  <c r="L135" i="1"/>
  <c r="J135" i="1"/>
  <c r="H135" i="1"/>
  <c r="L134" i="1"/>
  <c r="J134" i="1"/>
  <c r="H134" i="1"/>
  <c r="L133" i="1"/>
  <c r="L143" i="1" s="1"/>
  <c r="J133" i="1"/>
  <c r="H133" i="1"/>
  <c r="H143" i="1" s="1"/>
  <c r="F123" i="1"/>
  <c r="F122" i="1"/>
  <c r="F121" i="1"/>
  <c r="F120" i="1"/>
  <c r="F119" i="1"/>
  <c r="F117" i="1"/>
  <c r="F116" i="1"/>
  <c r="F124" i="1" s="1"/>
  <c r="F115" i="1"/>
  <c r="F114" i="1"/>
  <c r="D123" i="1"/>
  <c r="D122" i="1"/>
  <c r="D121" i="1"/>
  <c r="D120" i="1"/>
  <c r="D119" i="1"/>
  <c r="D117" i="1"/>
  <c r="D116" i="1"/>
  <c r="D115" i="1"/>
  <c r="D114" i="1"/>
  <c r="D124" i="1"/>
  <c r="F29" i="1" s="1"/>
  <c r="L123" i="1"/>
  <c r="J123" i="1"/>
  <c r="H123" i="1"/>
  <c r="L122" i="1"/>
  <c r="J122" i="1"/>
  <c r="H122" i="1"/>
  <c r="L121" i="1"/>
  <c r="J121" i="1"/>
  <c r="H121" i="1"/>
  <c r="L120" i="1"/>
  <c r="J120" i="1"/>
  <c r="H120" i="1"/>
  <c r="L119" i="1"/>
  <c r="J119" i="1"/>
  <c r="H119" i="1"/>
  <c r="L117" i="1"/>
  <c r="J117" i="1"/>
  <c r="H117" i="1"/>
  <c r="L116" i="1"/>
  <c r="J116" i="1"/>
  <c r="H116" i="1"/>
  <c r="L115" i="1"/>
  <c r="J115" i="1"/>
  <c r="J124" i="1" s="1"/>
  <c r="H115" i="1"/>
  <c r="L114" i="1"/>
  <c r="L124" i="1" s="1"/>
  <c r="J114" i="1"/>
  <c r="H114" i="1"/>
  <c r="H124" i="1" s="1"/>
  <c r="F97" i="1"/>
  <c r="F98" i="1"/>
  <c r="F99" i="1"/>
  <c r="F101" i="1"/>
  <c r="F106" i="1" s="1"/>
  <c r="F102" i="1"/>
  <c r="F103" i="1"/>
  <c r="F104" i="1"/>
  <c r="F105" i="1"/>
  <c r="F96" i="1"/>
  <c r="D99" i="1"/>
  <c r="D101" i="1"/>
  <c r="D102" i="1"/>
  <c r="D103" i="1"/>
  <c r="D104" i="1"/>
  <c r="D105" i="1"/>
  <c r="D98" i="1"/>
  <c r="D106" i="1" s="1"/>
  <c r="D97" i="1"/>
  <c r="D96" i="1"/>
  <c r="L105" i="1"/>
  <c r="J105" i="1"/>
  <c r="H105" i="1"/>
  <c r="L104" i="1"/>
  <c r="J104" i="1"/>
  <c r="H104" i="1"/>
  <c r="L103" i="1"/>
  <c r="J103" i="1"/>
  <c r="H103" i="1"/>
  <c r="L102" i="1"/>
  <c r="J102" i="1"/>
  <c r="H102" i="1"/>
  <c r="L101" i="1"/>
  <c r="J101" i="1"/>
  <c r="H101" i="1"/>
  <c r="L99" i="1"/>
  <c r="J99" i="1"/>
  <c r="H99" i="1"/>
  <c r="L98" i="1"/>
  <c r="J98" i="1"/>
  <c r="H98" i="1"/>
  <c r="L97" i="1"/>
  <c r="L106" i="1" s="1"/>
  <c r="J97" i="1"/>
  <c r="H97" i="1"/>
  <c r="L96" i="1"/>
  <c r="J96" i="1"/>
  <c r="H96" i="1"/>
  <c r="H106" i="1" s="1"/>
  <c r="L86" i="1"/>
  <c r="J86" i="1"/>
  <c r="H86" i="1"/>
  <c r="F86" i="1"/>
  <c r="D86" i="1"/>
  <c r="L85" i="1"/>
  <c r="J85" i="1"/>
  <c r="H85" i="1"/>
  <c r="F85" i="1"/>
  <c r="D85" i="1"/>
  <c r="L84" i="1"/>
  <c r="J84" i="1"/>
  <c r="H84" i="1"/>
  <c r="F84" i="1"/>
  <c r="D84" i="1"/>
  <c r="L83" i="1"/>
  <c r="J83" i="1"/>
  <c r="H83" i="1"/>
  <c r="F83" i="1"/>
  <c r="D83" i="1"/>
  <c r="L82" i="1"/>
  <c r="J82" i="1"/>
  <c r="H82" i="1"/>
  <c r="F82" i="1"/>
  <c r="D82" i="1"/>
  <c r="L80" i="1"/>
  <c r="J80" i="1"/>
  <c r="H80" i="1"/>
  <c r="F80" i="1"/>
  <c r="D80" i="1"/>
  <c r="L79" i="1"/>
  <c r="J79" i="1"/>
  <c r="H79" i="1"/>
  <c r="H87" i="1" s="1"/>
  <c r="F79" i="1"/>
  <c r="F87" i="1" s="1"/>
  <c r="D79" i="1"/>
  <c r="L78" i="1"/>
  <c r="L87" i="1"/>
  <c r="J78" i="1"/>
  <c r="H78" i="1"/>
  <c r="F78" i="1"/>
  <c r="D78" i="1"/>
  <c r="L77" i="1"/>
  <c r="J77" i="1"/>
  <c r="J87" i="1"/>
  <c r="H77" i="1"/>
  <c r="F77" i="1"/>
  <c r="D77" i="1"/>
  <c r="D87" i="1" s="1"/>
  <c r="F27" i="1" s="1"/>
  <c r="L59" i="1"/>
  <c r="L60" i="1"/>
  <c r="L61" i="1"/>
  <c r="L63" i="1"/>
  <c r="L64" i="1"/>
  <c r="L65" i="1"/>
  <c r="L66" i="1"/>
  <c r="L67" i="1"/>
  <c r="L58" i="1"/>
  <c r="J59" i="1"/>
  <c r="J60" i="1"/>
  <c r="J61" i="1"/>
  <c r="J63" i="1"/>
  <c r="J64" i="1"/>
  <c r="J65" i="1"/>
  <c r="J66" i="1"/>
  <c r="J67" i="1"/>
  <c r="J58" i="1"/>
  <c r="H59" i="1"/>
  <c r="H60" i="1"/>
  <c r="H68" i="1" s="1"/>
  <c r="H61" i="1"/>
  <c r="H63" i="1"/>
  <c r="H64" i="1"/>
  <c r="H65" i="1"/>
  <c r="H66" i="1"/>
  <c r="H67" i="1"/>
  <c r="H58" i="1"/>
  <c r="F59" i="1"/>
  <c r="F60" i="1"/>
  <c r="F61" i="1"/>
  <c r="F63" i="1"/>
  <c r="F64" i="1"/>
  <c r="F65" i="1"/>
  <c r="F66" i="1"/>
  <c r="F67" i="1"/>
  <c r="F58" i="1"/>
  <c r="F68" i="1" s="1"/>
  <c r="D59" i="1"/>
  <c r="D60" i="1"/>
  <c r="D61" i="1"/>
  <c r="D68" i="1" s="1"/>
  <c r="D63" i="1"/>
  <c r="D64" i="1"/>
  <c r="D65" i="1"/>
  <c r="D66" i="1"/>
  <c r="D67" i="1"/>
  <c r="D58" i="1"/>
  <c r="D143" i="1"/>
  <c r="L68" i="1"/>
  <c r="J68" i="1"/>
  <c r="J106" i="1"/>
  <c r="F162" i="1"/>
  <c r="F143" i="1" l="1"/>
  <c r="F30" i="1" s="1"/>
  <c r="F28" i="1"/>
  <c r="F31" i="1"/>
  <c r="F26" i="1"/>
  <c r="F34" i="1" l="1"/>
  <c r="F35" i="1" s="1"/>
  <c r="F36" i="1" s="1"/>
</calcChain>
</file>

<file path=xl/sharedStrings.xml><?xml version="1.0" encoding="utf-8"?>
<sst xmlns="http://schemas.openxmlformats.org/spreadsheetml/2006/main" count="279" uniqueCount="61">
  <si>
    <t>Izby</t>
  </si>
  <si>
    <t>Názov a adresa ubytovacieho zariadenia</t>
  </si>
  <si>
    <t>Iné priestory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</si>
  <si>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</si>
  <si>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</si>
  <si>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</si>
  <si>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</si>
  <si>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</si>
  <si>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</si>
  <si>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</si>
  <si>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</si>
  <si>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</si>
  <si>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ZZ</t>
  </si>
  <si>
    <t>ZOZ</t>
  </si>
  <si>
    <t>odmena</t>
  </si>
  <si>
    <t>VPO</t>
  </si>
  <si>
    <t>uzavretej medzi:</t>
  </si>
  <si>
    <t>a</t>
  </si>
  <si>
    <t>IČO:</t>
  </si>
  <si>
    <t>DIČ:</t>
  </si>
  <si>
    <t xml:space="preserve">Dátum: </t>
  </si>
  <si>
    <t xml:space="preserve">Vypracoval: </t>
  </si>
  <si>
    <t>.............................................................</t>
  </si>
  <si>
    <t>počet</t>
  </si>
  <si>
    <t>Hotel *****</t>
  </si>
  <si>
    <t>Hotel ****</t>
  </si>
  <si>
    <t>Hotel ***</t>
  </si>
  <si>
    <t>Hotel **</t>
  </si>
  <si>
    <t>Hotel *</t>
  </si>
  <si>
    <t>Penzión, rekreačné zariadenie</t>
  </si>
  <si>
    <t>Ubytovňa, chata, kemping</t>
  </si>
  <si>
    <t>DPH</t>
  </si>
  <si>
    <t>Výška licenčnej odmeny</t>
  </si>
  <si>
    <t>Spolu:*</t>
  </si>
  <si>
    <t>Spolu bez DPH</t>
  </si>
  <si>
    <t>Spolu s DPH</t>
  </si>
  <si>
    <t>Túto tabuľku nevypĺňajte, slúži na výpočet výšky licenčnej odmeny na základe údajov uvedených v tabuľkách na nasledujúcich stranách.</t>
  </si>
  <si>
    <t xml:space="preserve">podpis Používateľa </t>
  </si>
  <si>
    <r>
      <t xml:space="preserve">Tabuľku vypĺňajte, ak prevádzkujete: </t>
    </r>
    <r>
      <rPr>
        <b/>
        <sz val="10"/>
        <color indexed="8"/>
        <rFont val="Calibri"/>
        <family val="2"/>
        <charset val="238"/>
      </rPr>
      <t>Hotel *****</t>
    </r>
  </si>
  <si>
    <r>
      <rPr>
        <b/>
        <sz val="9"/>
        <color indexed="8"/>
        <rFont val="Calibri"/>
        <family val="2"/>
        <charset val="238"/>
      </rPr>
      <t>Vysvetlivky:</t>
    </r>
    <r>
      <rPr>
        <sz val="9"/>
        <color indexed="8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>ZZ</t>
    </r>
    <r>
      <rPr>
        <sz val="9"/>
        <color indexed="8"/>
        <rFont val="Calibri"/>
        <family val="2"/>
        <charset val="238"/>
      </rPr>
      <t xml:space="preserve"> = zvukové zariadenie (rozhlasový prijímač alebo iné zariadenie umožňujúce príjem rozhlasového vysielania), </t>
    </r>
    <r>
      <rPr>
        <b/>
        <sz val="9"/>
        <color indexed="8"/>
        <rFont val="Calibri"/>
        <family val="2"/>
        <charset val="238"/>
      </rPr>
      <t>ZOZ</t>
    </r>
    <r>
      <rPr>
        <sz val="9"/>
        <color indexed="8"/>
        <rFont val="Calibri"/>
        <family val="2"/>
        <charset val="238"/>
      </rPr>
      <t xml:space="preserve"> = zvukovoobrazové zariadenie (televízor alebo iné zariadenie umožňujúce príjem vysielania s uhlopriečkou do 120 cm) </t>
    </r>
    <r>
      <rPr>
        <b/>
        <sz val="9"/>
        <color indexed="8"/>
        <rFont val="Calibri"/>
        <family val="2"/>
        <charset val="238"/>
      </rPr>
      <t>VPO</t>
    </r>
    <r>
      <rPr>
        <sz val="9"/>
        <color indexed="8"/>
        <rFont val="Calibri"/>
        <family val="2"/>
        <charset val="238"/>
      </rPr>
      <t xml:space="preserve"> = veľkoplošná obrazovka (televízor alebo iné zariadenie umožňujúce príjem vysielania s uhlopriečkou nad 120cm)</t>
    </r>
  </si>
  <si>
    <r>
      <rPr>
        <b/>
        <sz val="9"/>
        <color indexed="8"/>
        <rFont val="Calibri"/>
        <family val="2"/>
        <charset val="238"/>
      </rPr>
      <t xml:space="preserve">*Poznámka: </t>
    </r>
    <r>
      <rPr>
        <sz val="9"/>
        <color indexed="8"/>
        <rFont val="Calibri"/>
        <family val="2"/>
        <charset val="238"/>
      </rPr>
      <t>Všetky sumy sú uvedené bez DPH.</t>
    </r>
  </si>
  <si>
    <r>
      <rPr>
        <sz val="10"/>
        <color indexed="8"/>
        <rFont val="Calibri"/>
        <family val="2"/>
        <charset val="238"/>
      </rPr>
      <t xml:space="preserve">Tabuľku vypĺňajte, ak prevádzkujete: </t>
    </r>
    <r>
      <rPr>
        <b/>
        <sz val="10"/>
        <color indexed="8"/>
        <rFont val="Calibri"/>
        <family val="2"/>
        <charset val="238"/>
      </rPr>
      <t>Hotel ****</t>
    </r>
  </si>
  <si>
    <r>
      <rPr>
        <sz val="10"/>
        <color indexed="8"/>
        <rFont val="Calibri"/>
        <family val="2"/>
        <charset val="238"/>
      </rPr>
      <t xml:space="preserve">Tabuľku vypĺňajte, ak prevádzkujete: </t>
    </r>
    <r>
      <rPr>
        <b/>
        <sz val="10"/>
        <color indexed="8"/>
        <rFont val="Calibri"/>
        <family val="2"/>
        <charset val="238"/>
      </rPr>
      <t>Hotel ***</t>
    </r>
  </si>
  <si>
    <r>
      <rPr>
        <sz val="10"/>
        <color indexed="8"/>
        <rFont val="Calibri"/>
        <family val="2"/>
        <charset val="238"/>
      </rPr>
      <t xml:space="preserve">Tabuľku vypĺňajte, ak prevádzkujete: </t>
    </r>
    <r>
      <rPr>
        <b/>
        <sz val="10"/>
        <color indexed="8"/>
        <rFont val="Calibri"/>
        <family val="2"/>
        <charset val="238"/>
      </rPr>
      <t>Hotel **</t>
    </r>
  </si>
  <si>
    <r>
      <rPr>
        <sz val="10"/>
        <color indexed="8"/>
        <rFont val="Calibri"/>
        <family val="2"/>
        <charset val="238"/>
      </rPr>
      <t xml:space="preserve">Tabuľku vypĺňajte, ak prevádzkujete: </t>
    </r>
    <r>
      <rPr>
        <b/>
        <sz val="10"/>
        <color indexed="8"/>
        <rFont val="Calibri"/>
        <family val="2"/>
        <charset val="238"/>
      </rPr>
      <t>Hotel *</t>
    </r>
  </si>
  <si>
    <r>
      <rPr>
        <sz val="10"/>
        <color indexed="8"/>
        <rFont val="Calibri"/>
        <family val="2"/>
        <charset val="238"/>
      </rPr>
      <t xml:space="preserve">Tabuľku vypĺňajte, ak prevádzkujete: </t>
    </r>
    <r>
      <rPr>
        <b/>
        <sz val="10"/>
        <color indexed="8"/>
        <rFont val="Calibri"/>
        <family val="2"/>
        <charset val="238"/>
      </rPr>
      <t>Penzión, rekreačné zariadenie</t>
    </r>
  </si>
  <si>
    <r>
      <rPr>
        <sz val="10"/>
        <color indexed="8"/>
        <rFont val="Calibri"/>
        <family val="2"/>
        <charset val="238"/>
      </rPr>
      <t xml:space="preserve">Tabuľku vypĺňajte, ak prevádzkujete: </t>
    </r>
    <r>
      <rPr>
        <b/>
        <sz val="10"/>
        <color indexed="8"/>
        <rFont val="Calibri"/>
        <family val="2"/>
        <charset val="238"/>
      </rPr>
      <t>Ubytovňa, chata, kemping</t>
    </r>
  </si>
  <si>
    <t>RHLZ č.:</t>
  </si>
  <si>
    <t>Príloha k Rošírenej hromadnej licenčnej zmluve</t>
  </si>
  <si>
    <r>
      <rPr>
        <b/>
        <sz val="10"/>
        <color indexed="8"/>
        <rFont val="Calibri"/>
        <family val="2"/>
        <charset val="238"/>
      </rPr>
      <t>Používateľom:</t>
    </r>
    <r>
      <rPr>
        <i/>
        <sz val="8"/>
        <color indexed="8"/>
        <rFont val="Calibri"/>
        <family val="2"/>
        <charset val="238"/>
      </rPr>
      <t>(obchodné meno a adresa)</t>
    </r>
  </si>
  <si>
    <r>
      <t xml:space="preserve">(ďalej len </t>
    </r>
    <r>
      <rPr>
        <b/>
        <sz val="10"/>
        <color indexed="8"/>
        <rFont val="Calibri"/>
        <family val="2"/>
        <charset val="238"/>
      </rPr>
      <t>"Príloha"</t>
    </r>
    <r>
      <rPr>
        <sz val="10"/>
        <color indexed="8"/>
        <rFont val="Calibri"/>
        <family val="2"/>
        <charset val="238"/>
      </rPr>
      <t>)</t>
    </r>
  </si>
  <si>
    <r>
      <t xml:space="preserve">Predmetom tejto Prílohy je </t>
    </r>
    <r>
      <rPr>
        <b/>
        <sz val="10"/>
        <color indexed="8"/>
        <rFont val="Calibri"/>
        <family val="2"/>
        <charset val="238"/>
      </rPr>
      <t>špecifikácia prevádzkarní Používateľa</t>
    </r>
    <r>
      <rPr>
        <sz val="10"/>
        <color indexed="8"/>
        <rFont val="Calibri"/>
        <family val="2"/>
        <charset val="238"/>
      </rPr>
      <t>, v ktorých dochádza k verejnému prenosu diel prostredníctvom technických zariadení a</t>
    </r>
    <r>
      <rPr>
        <b/>
        <sz val="10"/>
        <color indexed="8"/>
        <rFont val="Calibri"/>
        <family val="2"/>
        <charset val="238"/>
      </rPr>
      <t xml:space="preserve"> výpočet výšky licenčnej odmeny</t>
    </r>
    <r>
      <rPr>
        <sz val="10"/>
        <color indexed="8"/>
        <rFont val="Calibri"/>
        <family val="2"/>
        <charset val="238"/>
      </rPr>
      <t xml:space="preserve"> na základe údajov o prevádzkarňach poskytnutých Používateľom v nižšie uvedených tabuľkách Prílohy a platného Sadzobníka, ktorý je uverejnený na www.lita.sk. Pre jednotlivé druhy prevádzkarní (ubytovacie zariadenia a iné prevádzkarne) je potrebné vyplniť príslušnú tabuľku nachádzajúcu sa na nasledujúcich stranách Prílohy.</t>
    </r>
  </si>
  <si>
    <t>Druh prevádzkarne</t>
  </si>
  <si>
    <t>Iné prevádzkarne</t>
  </si>
  <si>
    <r>
      <rPr>
        <b/>
        <sz val="10"/>
        <color indexed="8"/>
        <rFont val="Calibri"/>
        <family val="2"/>
        <charset val="238"/>
      </rPr>
      <t xml:space="preserve">Poznámka: </t>
    </r>
    <r>
      <rPr>
        <sz val="10"/>
        <color indexed="8"/>
        <rFont val="Calibri"/>
        <family val="2"/>
        <charset val="238"/>
      </rPr>
      <t xml:space="preserve"> Príloha je neoddeliteľnou súčasťou Zmluvy. Vyplnenú a podpísanú Prílohu je potrebné zaslať na adresu LITA spolu s podpísanou Zmluvou v dvoch vyhotoveniach.</t>
    </r>
  </si>
  <si>
    <r>
      <rPr>
        <sz val="10"/>
        <color indexed="8"/>
        <rFont val="Calibri"/>
        <family val="2"/>
        <charset val="238"/>
      </rPr>
      <t xml:space="preserve">Tabuľku vypĺňajte, ak prevádzkujete: </t>
    </r>
    <r>
      <rPr>
        <b/>
        <sz val="10"/>
        <color indexed="8"/>
        <rFont val="Calibri"/>
        <family val="2"/>
        <charset val="238"/>
      </rPr>
      <t>Iné prevádzkarne - reštaurácie, kaviarne, bary, terasy, obchody a iné prevádzkarne, v ktorých dochádza k verejnému prenosu diel prostredníctvom technických zariadení</t>
    </r>
  </si>
  <si>
    <t>Názov a adresa prevádzkarne</t>
  </si>
  <si>
    <t>o použití diel ich verejným prenosom podľa</t>
  </si>
  <si>
    <r>
      <t xml:space="preserve">ustanovenia § 79 a § 80 písm a) zákona č. 185/2015 Z.z. Autorský zákon (ďalej len </t>
    </r>
    <r>
      <rPr>
        <b/>
        <sz val="10"/>
        <color indexed="8"/>
        <rFont val="Calibri"/>
        <family val="2"/>
        <charset val="238"/>
      </rPr>
      <t>"Zmluva"</t>
    </r>
    <r>
      <rPr>
        <sz val="10"/>
        <color indexed="8"/>
        <rFont val="Calibri"/>
        <family val="2"/>
        <charset val="238"/>
      </rPr>
      <t>)</t>
    </r>
  </si>
  <si>
    <t>5.</t>
  </si>
  <si>
    <r>
      <rPr>
        <b/>
        <sz val="10"/>
        <color indexed="8"/>
        <rFont val="Calibri"/>
        <family val="2"/>
        <charset val="238"/>
      </rPr>
      <t>LITA, autorskou spoločnosťou,</t>
    </r>
    <r>
      <rPr>
        <sz val="10"/>
        <color indexed="8"/>
        <rFont val="Calibri"/>
        <family val="2"/>
        <charset val="238"/>
      </rPr>
      <t xml:space="preserve"> sídlo: Mozartova 9, 811 02 Bratislava, registrovaná na MV SR pod č. VVS/1-900/90-7923, IČO: 00420166, DIČ: 2020848027, IČ DPH: SK2020848027, banka: VÚB, a.s., BIC: SUBASKBX, číslo účtu: SK17 0200 0000 0000 0103 2012, štatutárny zástupca: Mgr. Jana Vozárová, riaditeľka, Odd. kolektívnej správy práv a zahraničných vzťahov, e-mail: retransmisia@lita.sk (ďalej len </t>
    </r>
    <r>
      <rPr>
        <b/>
        <sz val="10"/>
        <color indexed="8"/>
        <rFont val="Calibri"/>
        <family val="2"/>
        <charset val="238"/>
      </rPr>
      <t>„LITA“</t>
    </r>
    <r>
      <rPr>
        <sz val="10"/>
        <color indexed="8"/>
        <rFont val="Calibri"/>
        <family val="2"/>
        <charset val="238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</si>
</sst>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1" fontId="8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10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11" fillId="0" borderId="0" xfId="0" applyFont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protection hidden="1"/>
    </xf>
    <xf numFmtId="0" fontId="6" fillId="0" borderId="4" xfId="0" applyFont="1" applyBorder="1" applyAlignment="1" applyProtection="1">
      <alignment wrapText="1"/>
      <protection locked="0" hidden="1"/>
    </xf>
    <xf numFmtId="1" fontId="6" fillId="0" borderId="5" xfId="0" applyNumberFormat="1" applyFont="1" applyBorder="1" applyAlignment="1" applyProtection="1">
      <alignment horizontal="right" wrapText="1"/>
      <protection locked="0" hidden="1"/>
    </xf>
    <xf numFmtId="164" fontId="6" fillId="0" borderId="6" xfId="0" applyNumberFormat="1" applyFont="1" applyBorder="1" applyAlignment="1" applyProtection="1">
      <alignment wrapText="1"/>
      <protection hidden="1"/>
    </xf>
    <xf numFmtId="1" fontId="6" fillId="0" borderId="7" xfId="0" applyNumberFormat="1" applyFont="1" applyBorder="1" applyAlignment="1" applyProtection="1">
      <alignment horizontal="right" wrapText="1"/>
      <protection locked="0" hidden="1"/>
    </xf>
    <xf numFmtId="164" fontId="6" fillId="0" borderId="8" xfId="0" applyNumberFormat="1" applyFont="1" applyBorder="1" applyAlignment="1" applyProtection="1">
      <alignment wrapText="1"/>
      <protection hidden="1"/>
    </xf>
    <xf numFmtId="0" fontId="6" fillId="0" borderId="9" xfId="0" applyFont="1" applyBorder="1" applyAlignment="1" applyProtection="1">
      <protection hidden="1"/>
    </xf>
    <xf numFmtId="0" fontId="6" fillId="0" borderId="10" xfId="0" applyFont="1" applyBorder="1" applyAlignment="1" applyProtection="1">
      <alignment wrapText="1"/>
      <protection locked="0" hidden="1"/>
    </xf>
    <xf numFmtId="1" fontId="6" fillId="0" borderId="11" xfId="0" applyNumberFormat="1" applyFont="1" applyBorder="1" applyAlignment="1" applyProtection="1">
      <alignment horizontal="right" wrapText="1"/>
      <protection locked="0" hidden="1"/>
    </xf>
    <xf numFmtId="164" fontId="6" fillId="0" borderId="12" xfId="0" applyNumberFormat="1" applyFont="1" applyBorder="1" applyAlignment="1" applyProtection="1">
      <alignment wrapText="1"/>
      <protection hidden="1"/>
    </xf>
    <xf numFmtId="1" fontId="6" fillId="0" borderId="13" xfId="0" applyNumberFormat="1" applyFont="1" applyBorder="1" applyAlignment="1" applyProtection="1">
      <alignment horizontal="right" wrapText="1"/>
      <protection locked="0" hidden="1"/>
    </xf>
    <xf numFmtId="164" fontId="6" fillId="0" borderId="14" xfId="0" applyNumberFormat="1" applyFont="1" applyBorder="1" applyAlignment="1" applyProtection="1">
      <alignment wrapText="1"/>
      <protection hidden="1"/>
    </xf>
    <xf numFmtId="0" fontId="6" fillId="0" borderId="15" xfId="0" applyFont="1" applyBorder="1" applyAlignment="1" applyProtection="1">
      <protection hidden="1"/>
    </xf>
    <xf numFmtId="0" fontId="6" fillId="0" borderId="16" xfId="0" applyFont="1" applyBorder="1" applyAlignment="1" applyProtection="1">
      <alignment wrapText="1"/>
      <protection locked="0" hidden="1"/>
    </xf>
    <xf numFmtId="1" fontId="6" fillId="0" borderId="17" xfId="0" applyNumberFormat="1" applyFont="1" applyBorder="1" applyAlignment="1" applyProtection="1">
      <alignment horizontal="right" wrapText="1"/>
      <protection locked="0" hidden="1"/>
    </xf>
    <xf numFmtId="164" fontId="6" fillId="0" borderId="18" xfId="0" applyNumberFormat="1" applyFont="1" applyBorder="1" applyAlignment="1" applyProtection="1">
      <alignment wrapText="1"/>
      <protection hidden="1"/>
    </xf>
    <xf numFmtId="1" fontId="6" fillId="0" borderId="19" xfId="0" applyNumberFormat="1" applyFont="1" applyBorder="1" applyAlignment="1" applyProtection="1">
      <alignment horizontal="right" wrapText="1"/>
      <protection locked="0" hidden="1"/>
    </xf>
    <xf numFmtId="164" fontId="6" fillId="0" borderId="20" xfId="0" applyNumberFormat="1" applyFont="1" applyBorder="1" applyAlignment="1" applyProtection="1">
      <alignment wrapText="1"/>
      <protection hidden="1"/>
    </xf>
    <xf numFmtId="164" fontId="6" fillId="0" borderId="21" xfId="0" applyNumberFormat="1" applyFont="1" applyBorder="1" applyAlignment="1" applyProtection="1">
      <alignment wrapText="1"/>
      <protection hidden="1"/>
    </xf>
    <xf numFmtId="0" fontId="6" fillId="0" borderId="22" xfId="0" applyFont="1" applyBorder="1" applyAlignment="1" applyProtection="1">
      <protection hidden="1"/>
    </xf>
    <xf numFmtId="0" fontId="9" fillId="0" borderId="22" xfId="0" applyFont="1" applyBorder="1" applyAlignment="1" applyProtection="1">
      <alignment wrapText="1"/>
      <protection hidden="1"/>
    </xf>
    <xf numFmtId="1" fontId="9" fillId="0" borderId="23" xfId="0" applyNumberFormat="1" applyFont="1" applyBorder="1" applyAlignment="1" applyProtection="1">
      <alignment horizontal="right" wrapText="1"/>
      <protection hidden="1"/>
    </xf>
    <xf numFmtId="164" fontId="9" fillId="0" borderId="24" xfId="0" applyNumberFormat="1" applyFont="1" applyBorder="1" applyAlignment="1" applyProtection="1">
      <alignment wrapText="1"/>
      <protection hidden="1"/>
    </xf>
    <xf numFmtId="164" fontId="9" fillId="0" borderId="25" xfId="0" applyNumberFormat="1" applyFont="1" applyBorder="1" applyAlignment="1" applyProtection="1">
      <alignment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9" fillId="0" borderId="25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" fontId="6" fillId="0" borderId="7" xfId="0" applyNumberFormat="1" applyFont="1" applyBorder="1" applyAlignment="1" applyProtection="1">
      <alignment wrapText="1"/>
      <protection locked="0" hidden="1"/>
    </xf>
    <xf numFmtId="1" fontId="6" fillId="0" borderId="5" xfId="0" applyNumberFormat="1" applyFont="1" applyBorder="1" applyAlignment="1" applyProtection="1">
      <alignment wrapText="1"/>
      <protection locked="0" hidden="1"/>
    </xf>
    <xf numFmtId="1" fontId="6" fillId="0" borderId="13" xfId="0" applyNumberFormat="1" applyFont="1" applyBorder="1" applyAlignment="1" applyProtection="1">
      <alignment wrapText="1"/>
      <protection locked="0" hidden="1"/>
    </xf>
    <xf numFmtId="1" fontId="6" fillId="0" borderId="11" xfId="0" applyNumberFormat="1" applyFont="1" applyBorder="1" applyAlignment="1" applyProtection="1">
      <alignment wrapText="1"/>
      <protection locked="0" hidden="1"/>
    </xf>
    <xf numFmtId="1" fontId="6" fillId="0" borderId="19" xfId="0" applyNumberFormat="1" applyFont="1" applyBorder="1" applyAlignment="1" applyProtection="1">
      <alignment wrapText="1"/>
      <protection locked="0" hidden="1"/>
    </xf>
    <xf numFmtId="1" fontId="6" fillId="0" borderId="17" xfId="0" applyNumberFormat="1" applyFont="1" applyBorder="1" applyAlignment="1" applyProtection="1">
      <alignment wrapText="1"/>
      <protection locked="0" hidden="1"/>
    </xf>
    <xf numFmtId="1" fontId="9" fillId="0" borderId="23" xfId="0" applyNumberFormat="1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protection hidden="1"/>
    </xf>
    <xf numFmtId="164" fontId="9" fillId="0" borderId="0" xfId="0" applyNumberFormat="1" applyFont="1" applyAlignment="1" applyProtection="1">
      <alignment horizontal="right"/>
      <protection hidden="1"/>
    </xf>
    <xf numFmtId="0" fontId="6" fillId="0" borderId="0" xfId="0" applyFont="1" applyBorder="1" applyAlignment="1" applyProtection="1">
      <alignment wrapText="1"/>
      <protection hidden="1"/>
    </xf>
    <xf numFmtId="164" fontId="6" fillId="0" borderId="0" xfId="0" applyNumberFormat="1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wrapText="1"/>
      <protection hidden="1"/>
    </xf>
    <xf numFmtId="164" fontId="9" fillId="0" borderId="0" xfId="0" applyNumberFormat="1" applyFont="1" applyAlignment="1" applyProtection="1">
      <protection hidden="1"/>
    </xf>
    <xf numFmtId="0" fontId="12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9" fillId="0" borderId="26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164" fontId="7" fillId="0" borderId="0" xfId="0" applyNumberFormat="1" applyFont="1" applyFill="1" applyBorder="1" applyAlignment="1" applyProtection="1">
      <alignment horizontal="right"/>
      <protection hidden="1"/>
    </xf>
    <xf numFmtId="164" fontId="7" fillId="0" borderId="2" xfId="0" applyNumberFormat="1" applyFont="1" applyFill="1" applyBorder="1" applyAlignment="1" applyProtection="1">
      <alignment horizontal="right"/>
      <protection hidden="1"/>
    </xf>
    <xf numFmtId="164" fontId="7" fillId="0" borderId="25" xfId="0" applyNumberFormat="1" applyFont="1" applyFill="1" applyBorder="1" applyAlignment="1" applyProtection="1">
      <alignment horizontal="right"/>
      <protection hidden="1"/>
    </xf>
    <xf numFmtId="164" fontId="7" fillId="0" borderId="24" xfId="0" applyNumberFormat="1" applyFont="1" applyFill="1" applyBorder="1" applyAlignment="1" applyProtection="1">
      <alignment horizontal="right"/>
      <protection hidden="1"/>
    </xf>
    <xf numFmtId="0" fontId="7" fillId="0" borderId="31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7" fillId="0" borderId="2" xfId="0" applyFont="1" applyFill="1" applyBorder="1" applyAlignment="1" applyProtection="1">
      <alignment horizontal="left"/>
      <protection hidden="1"/>
    </xf>
    <xf numFmtId="0" fontId="7" fillId="0" borderId="26" xfId="0" applyFont="1" applyFill="1" applyBorder="1" applyAlignment="1" applyProtection="1">
      <alignment horizontal="left"/>
      <protection hidden="1"/>
    </xf>
    <xf numFmtId="0" fontId="7" fillId="0" borderId="25" xfId="0" applyFont="1" applyFill="1" applyBorder="1" applyAlignment="1" applyProtection="1">
      <alignment horizontal="left"/>
      <protection hidden="1"/>
    </xf>
    <xf numFmtId="0" fontId="7" fillId="0" borderId="24" xfId="0" applyFont="1" applyFill="1" applyBorder="1" applyAlignment="1" applyProtection="1">
      <alignment horizontal="left"/>
      <protection hidden="1"/>
    </xf>
    <xf numFmtId="0" fontId="9" fillId="0" borderId="27" xfId="0" applyFont="1" applyBorder="1" applyAlignment="1" applyProtection="1">
      <alignment horizontal="center" wrapText="1"/>
      <protection hidden="1"/>
    </xf>
    <xf numFmtId="0" fontId="9" fillId="0" borderId="28" xfId="0" applyFont="1" applyBorder="1" applyAlignment="1" applyProtection="1">
      <alignment horizontal="center" wrapText="1"/>
      <protection hidden="1"/>
    </xf>
    <xf numFmtId="0" fontId="9" fillId="0" borderId="32" xfId="0" applyFont="1" applyBorder="1" applyAlignment="1" applyProtection="1">
      <alignment horizontal="center"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9" fillId="0" borderId="30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wrapText="1"/>
      <protection hidden="1"/>
    </xf>
    <xf numFmtId="0" fontId="6" fillId="0" borderId="30" xfId="0" applyFont="1" applyBorder="1" applyAlignment="1" applyProtection="1">
      <alignment horizontal="center" wrapText="1"/>
      <protection hidden="1"/>
    </xf>
    <xf numFmtId="0" fontId="6" fillId="0" borderId="22" xfId="0" applyFont="1" applyBorder="1" applyAlignment="1" applyProtection="1">
      <alignment horizontal="center" wrapText="1"/>
      <protection hidden="1"/>
    </xf>
    <xf numFmtId="0" fontId="9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wrapText="1"/>
      <protection locked="0" hidden="1"/>
    </xf>
    <xf numFmtId="0" fontId="7" fillId="0" borderId="0" xfId="0" applyFont="1" applyBorder="1" applyAlignment="1" applyProtection="1">
      <alignment horizontal="left"/>
      <protection hidden="1"/>
    </xf>
    <xf numFmtId="3" fontId="8" fillId="0" borderId="0" xfId="0" applyNumberFormat="1" applyFont="1" applyBorder="1" applyAlignment="1" applyProtection="1">
      <alignment horizontal="left" wrapText="1"/>
      <protection locked="0" hidden="1"/>
    </xf>
    <xf numFmtId="14" fontId="8" fillId="0" borderId="0" xfId="0" applyNumberFormat="1" applyFont="1" applyAlignment="1" applyProtection="1">
      <alignment horizontal="center" wrapText="1"/>
      <protection locked="0" hidden="1"/>
    </xf>
    <xf numFmtId="0" fontId="8" fillId="0" borderId="0" xfId="0" applyFont="1" applyAlignment="1" applyProtection="1">
      <alignment horizontal="center" wrapText="1"/>
      <protection locked="0" hidden="1"/>
    </xf>
    <xf numFmtId="1" fontId="8" fillId="0" borderId="0" xfId="0" applyNumberFormat="1" applyFont="1" applyBorder="1" applyAlignment="1" applyProtection="1">
      <alignment horizontal="left" wrapText="1"/>
      <protection locked="0" hidden="1"/>
    </xf>
    <xf numFmtId="0" fontId="7" fillId="0" borderId="31" xfId="0" applyFont="1" applyBorder="1" applyAlignment="1" applyProtection="1">
      <alignment horizontal="left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2" xfId="0" applyFont="1" applyBorder="1" applyAlignment="1" applyProtection="1">
      <alignment horizontal="left" wrapText="1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164" fontId="8" fillId="0" borderId="36" xfId="0" applyNumberFormat="1" applyFont="1" applyBorder="1" applyAlignment="1" applyProtection="1">
      <alignment horizontal="right"/>
      <protection hidden="1"/>
    </xf>
    <xf numFmtId="164" fontId="8" fillId="0" borderId="37" xfId="0" applyNumberFormat="1" applyFont="1" applyBorder="1" applyAlignment="1" applyProtection="1">
      <alignment horizontal="right"/>
      <protection hidden="1"/>
    </xf>
    <xf numFmtId="164" fontId="8" fillId="0" borderId="0" xfId="0" applyNumberFormat="1" applyFont="1" applyBorder="1" applyAlignment="1" applyProtection="1">
      <alignment horizontal="right"/>
      <protection hidden="1"/>
    </xf>
    <xf numFmtId="164" fontId="8" fillId="0" borderId="2" xfId="0" applyNumberFormat="1" applyFont="1" applyBorder="1" applyAlignment="1" applyProtection="1">
      <alignment horizontal="right"/>
      <protection hidden="1"/>
    </xf>
    <xf numFmtId="164" fontId="8" fillId="0" borderId="0" xfId="0" applyNumberFormat="1" applyFont="1" applyBorder="1" applyAlignment="1" applyProtection="1">
      <alignment horizontal="right" wrapText="1"/>
      <protection hidden="1"/>
    </xf>
    <xf numFmtId="164" fontId="8" fillId="0" borderId="2" xfId="0" applyNumberFormat="1" applyFont="1" applyBorder="1" applyAlignment="1" applyProtection="1">
      <alignment horizontal="right" wrapText="1"/>
      <protection hidden="1"/>
    </xf>
    <xf numFmtId="0" fontId="7" fillId="0" borderId="38" xfId="0" applyFont="1" applyBorder="1" applyAlignment="1" applyProtection="1">
      <alignment horizontal="left"/>
      <protection hidden="1"/>
    </xf>
    <xf numFmtId="0" fontId="7" fillId="0" borderId="33" xfId="0" applyFont="1" applyBorder="1" applyAlignment="1" applyProtection="1">
      <alignment horizontal="left"/>
      <protection hidden="1"/>
    </xf>
    <xf numFmtId="0" fontId="7" fillId="0" borderId="34" xfId="0" applyFont="1" applyBorder="1" applyAlignment="1" applyProtection="1">
      <alignment horizontal="left"/>
      <protection hidden="1"/>
    </xf>
    <xf numFmtId="0" fontId="8" fillId="0" borderId="25" xfId="0" applyFont="1" applyBorder="1" applyAlignment="1" applyProtection="1">
      <alignment horizontal="left" vertical="center" wrapText="1"/>
      <protection hidden="1"/>
    </xf>
    <xf numFmtId="164" fontId="8" fillId="0" borderId="33" xfId="0" applyNumberFormat="1" applyFont="1" applyBorder="1" applyAlignment="1" applyProtection="1">
      <alignment horizontal="right"/>
      <protection hidden="1"/>
    </xf>
    <xf numFmtId="164" fontId="8" fillId="0" borderId="34" xfId="0" applyNumberFormat="1" applyFont="1" applyBorder="1" applyAlignment="1" applyProtection="1">
      <alignment horizontal="right"/>
      <protection hidden="1"/>
    </xf>
    <xf numFmtId="0" fontId="7" fillId="0" borderId="31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35" xfId="0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 wrapText="1"/>
      <protection hidden="1"/>
    </xf>
    <xf numFmtId="0" fontId="7" fillId="0" borderId="37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left"/>
      <protection hidden="1"/>
    </xf>
    <xf numFmtId="0" fontId="7" fillId="0" borderId="36" xfId="0" applyFont="1" applyBorder="1" applyAlignment="1" applyProtection="1">
      <alignment horizontal="left"/>
      <protection hidden="1"/>
    </xf>
    <xf numFmtId="0" fontId="7" fillId="0" borderId="37" xfId="0" applyFont="1" applyBorder="1" applyAlignment="1" applyProtection="1">
      <alignment horizontal="left"/>
      <protection hidden="1"/>
    </xf>
    <xf numFmtId="8" fontId="8" fillId="0" borderId="0" xfId="0" applyNumberFormat="1" applyFont="1" applyBorder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M204"/>
  <sheetViews>
    <sheetView showGridLines="0" tabSelected="1" showRuler="0" view="pageLayout" zoomScale="145" zoomScaleNormal="100" zoomScalePageLayoutView="145" workbookViewId="0">
      <selection activeCell="D14" sqref="D14:L14"/>
    </sheetView>
  </sheetViews>
  <sheetFormatPr defaultRowHeight="12" x14ac:dyDescent="0.2"/>
  <cols>
    <col min="1" max="1" width="2.5703125" style="1" customWidth="1"/>
    <col min="2" max="2" width="20.140625" style="1" customWidth="1"/>
    <col min="3" max="3" width="4.85546875" style="1" customWidth="1"/>
    <col min="4" max="4" width="10" style="1" customWidth="1"/>
    <col min="5" max="5" width="4.85546875" style="1" customWidth="1"/>
    <col min="6" max="6" width="10" style="1" customWidth="1"/>
    <col min="7" max="7" width="4.85546875" style="1" customWidth="1"/>
    <col min="8" max="8" width="10" style="1" customWidth="1"/>
    <col min="9" max="9" width="4.85546875" style="1" customWidth="1"/>
    <col min="10" max="10" width="10" style="1" customWidth="1"/>
    <col min="11" max="11" width="4.85546875" style="1" customWidth="1"/>
    <col min="12" max="12" width="9.85546875" style="1" customWidth="1"/>
    <col min="13" max="16384" width="9.140625" style="1"/>
  </cols>
  <sheetData>
    <row r="1" spans="1:12" ht="12.75" x14ac:dyDescent="0.2">
      <c r="J1" s="2" t="s">
        <v>47</v>
      </c>
    </row>
    <row r="2" spans="1:12" ht="11.85" customHeight="1" x14ac:dyDescent="0.2">
      <c r="A2" s="69" t="s">
        <v>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1.85" customHeight="1" x14ac:dyDescent="0.2">
      <c r="A3" s="70" t="s">
        <v>57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1.85" customHeight="1" x14ac:dyDescent="0.2">
      <c r="A4" s="70" t="s">
        <v>58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1.85" customHeight="1" x14ac:dyDescent="0.2">
      <c r="A5" s="70" t="s">
        <v>50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11.8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1.8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1.85" customHeight="1" x14ac:dyDescent="0.2">
      <c r="A8" s="70" t="s">
        <v>16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11.8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50.25" customHeight="1" x14ac:dyDescent="0.2">
      <c r="A10" s="133" t="s">
        <v>60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1:12" ht="11.8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1.85" customHeight="1" x14ac:dyDescent="0.2">
      <c r="A12" s="69" t="s">
        <v>17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1:12" ht="11.8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1.85" customHeight="1" x14ac:dyDescent="0.2">
      <c r="A14" s="64" t="s">
        <v>49</v>
      </c>
      <c r="B14" s="6"/>
      <c r="C14" s="6"/>
      <c r="D14" s="95"/>
      <c r="E14" s="95"/>
      <c r="F14" s="95"/>
      <c r="G14" s="95"/>
      <c r="H14" s="95"/>
      <c r="I14" s="95"/>
      <c r="J14" s="95"/>
      <c r="K14" s="95"/>
      <c r="L14" s="95"/>
    </row>
    <row r="15" spans="1:12" ht="11.85" customHeight="1" x14ac:dyDescent="0.2">
      <c r="A15" s="96" t="s">
        <v>18</v>
      </c>
      <c r="B15" s="96"/>
      <c r="C15" s="96"/>
      <c r="D15" s="97"/>
      <c r="E15" s="97"/>
      <c r="F15" s="97"/>
      <c r="G15" s="97"/>
      <c r="H15" s="97"/>
      <c r="I15" s="97"/>
      <c r="J15" s="97"/>
      <c r="K15" s="97"/>
      <c r="L15" s="97"/>
    </row>
    <row r="16" spans="1:12" ht="11.85" customHeight="1" x14ac:dyDescent="0.2">
      <c r="A16" s="96" t="s">
        <v>19</v>
      </c>
      <c r="B16" s="96"/>
      <c r="C16" s="96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1:13" ht="11.85" customHeight="1" x14ac:dyDescent="0.2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</row>
    <row r="18" spans="1:13" ht="11.85" customHeight="1" x14ac:dyDescent="0.2">
      <c r="A18" s="9"/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</row>
    <row r="19" spans="1:13" ht="62.25" customHeight="1" x14ac:dyDescent="0.2">
      <c r="A19" s="131" t="s">
        <v>51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</row>
    <row r="20" spans="1:13" ht="11.8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3" ht="11.8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3" ht="11.85" customHeight="1" x14ac:dyDescent="0.2">
      <c r="M22" s="12"/>
    </row>
    <row r="23" spans="1:13" ht="27.75" customHeight="1" thickBot="1" x14ac:dyDescent="0.25">
      <c r="B23" s="117" t="s">
        <v>36</v>
      </c>
      <c r="C23" s="117"/>
      <c r="D23" s="117"/>
      <c r="E23" s="117"/>
      <c r="F23" s="117"/>
      <c r="G23" s="117"/>
      <c r="H23" s="117"/>
      <c r="I23" s="117"/>
      <c r="J23" s="117"/>
      <c r="K23" s="117"/>
      <c r="M23" s="12"/>
    </row>
    <row r="24" spans="1:13" ht="11.85" customHeight="1" x14ac:dyDescent="0.2">
      <c r="B24" s="122" t="s">
        <v>52</v>
      </c>
      <c r="C24" s="123"/>
      <c r="D24" s="123"/>
      <c r="E24" s="124"/>
      <c r="F24" s="104" t="s">
        <v>32</v>
      </c>
      <c r="G24" s="104"/>
      <c r="H24" s="104"/>
      <c r="I24" s="104"/>
      <c r="J24" s="104"/>
      <c r="K24" s="105"/>
      <c r="M24" s="12"/>
    </row>
    <row r="25" spans="1:13" ht="11.85" customHeight="1" thickBot="1" x14ac:dyDescent="0.25">
      <c r="B25" s="125"/>
      <c r="C25" s="126"/>
      <c r="D25" s="126"/>
      <c r="E25" s="127"/>
      <c r="F25" s="106"/>
      <c r="G25" s="106"/>
      <c r="H25" s="106"/>
      <c r="I25" s="106"/>
      <c r="J25" s="106"/>
      <c r="K25" s="107"/>
      <c r="M25" s="12"/>
    </row>
    <row r="26" spans="1:13" ht="11.85" customHeight="1" x14ac:dyDescent="0.2">
      <c r="B26" s="128" t="s">
        <v>24</v>
      </c>
      <c r="C26" s="129"/>
      <c r="D26" s="129"/>
      <c r="E26" s="130"/>
      <c r="F26" s="108">
        <f>SUM(D68,F68,H68,J68,L68)</f>
        <v>0</v>
      </c>
      <c r="G26" s="108"/>
      <c r="H26" s="108"/>
      <c r="I26" s="108"/>
      <c r="J26" s="108"/>
      <c r="K26" s="109"/>
      <c r="M26" s="12"/>
    </row>
    <row r="27" spans="1:13" ht="11.85" customHeight="1" x14ac:dyDescent="0.2">
      <c r="B27" s="120" t="s">
        <v>25</v>
      </c>
      <c r="C27" s="96"/>
      <c r="D27" s="96"/>
      <c r="E27" s="121"/>
      <c r="F27" s="110">
        <f>SUM(D87,F87,H87,J87,L87)</f>
        <v>0</v>
      </c>
      <c r="G27" s="110"/>
      <c r="H27" s="110"/>
      <c r="I27" s="110"/>
      <c r="J27" s="110"/>
      <c r="K27" s="111"/>
      <c r="M27" s="12"/>
    </row>
    <row r="28" spans="1:13" ht="11.85" customHeight="1" x14ac:dyDescent="0.2">
      <c r="B28" s="120" t="s">
        <v>26</v>
      </c>
      <c r="C28" s="96"/>
      <c r="D28" s="96"/>
      <c r="E28" s="121"/>
      <c r="F28" s="110">
        <f>SUM(D106,F106,H106,J106,L106)</f>
        <v>0</v>
      </c>
      <c r="G28" s="110"/>
      <c r="H28" s="110"/>
      <c r="I28" s="110"/>
      <c r="J28" s="110"/>
      <c r="K28" s="111"/>
      <c r="M28" s="12"/>
    </row>
    <row r="29" spans="1:13" ht="11.85" customHeight="1" x14ac:dyDescent="0.2">
      <c r="B29" s="120" t="s">
        <v>27</v>
      </c>
      <c r="C29" s="96"/>
      <c r="D29" s="96"/>
      <c r="E29" s="121"/>
      <c r="F29" s="110">
        <f>SUM(D124,F124,H124,J124,L124)</f>
        <v>0</v>
      </c>
      <c r="G29" s="110"/>
      <c r="H29" s="110"/>
      <c r="I29" s="110"/>
      <c r="J29" s="110"/>
      <c r="K29" s="111"/>
      <c r="M29" s="12"/>
    </row>
    <row r="30" spans="1:13" ht="11.85" customHeight="1" x14ac:dyDescent="0.2">
      <c r="B30" s="120" t="s">
        <v>28</v>
      </c>
      <c r="C30" s="96"/>
      <c r="D30" s="96"/>
      <c r="E30" s="121"/>
      <c r="F30" s="110">
        <f>SUM(D143,F143,H143,J143,L143)</f>
        <v>0</v>
      </c>
      <c r="G30" s="110"/>
      <c r="H30" s="110"/>
      <c r="I30" s="110"/>
      <c r="J30" s="110"/>
      <c r="K30" s="111"/>
      <c r="M30" s="12"/>
    </row>
    <row r="31" spans="1:13" s="13" customFormat="1" ht="11.85" customHeight="1" x14ac:dyDescent="0.2">
      <c r="B31" s="101" t="s">
        <v>29</v>
      </c>
      <c r="C31" s="102"/>
      <c r="D31" s="102"/>
      <c r="E31" s="103"/>
      <c r="F31" s="112">
        <f>SUM(D162,F162,H162,J162,L162)</f>
        <v>0</v>
      </c>
      <c r="G31" s="112"/>
      <c r="H31" s="112"/>
      <c r="I31" s="112"/>
      <c r="J31" s="112"/>
      <c r="K31" s="113"/>
    </row>
    <row r="32" spans="1:13" ht="11.85" customHeight="1" x14ac:dyDescent="0.2">
      <c r="B32" s="120" t="s">
        <v>30</v>
      </c>
      <c r="C32" s="96"/>
      <c r="D32" s="96"/>
      <c r="E32" s="121"/>
      <c r="F32" s="110">
        <f>SUM(D180,F180,H180,J180,L180)</f>
        <v>0</v>
      </c>
      <c r="G32" s="110"/>
      <c r="H32" s="110"/>
      <c r="I32" s="110"/>
      <c r="J32" s="110"/>
      <c r="K32" s="111"/>
    </row>
    <row r="33" spans="2:12" ht="11.85" customHeight="1" thickBot="1" x14ac:dyDescent="0.25">
      <c r="B33" s="114" t="s">
        <v>53</v>
      </c>
      <c r="C33" s="115"/>
      <c r="D33" s="115"/>
      <c r="E33" s="116"/>
      <c r="F33" s="118">
        <f>SUM(D198,F198,H198)</f>
        <v>0</v>
      </c>
      <c r="G33" s="118"/>
      <c r="H33" s="118"/>
      <c r="I33" s="118"/>
      <c r="J33" s="118"/>
      <c r="K33" s="119"/>
    </row>
    <row r="34" spans="2:12" ht="11.85" customHeight="1" thickTop="1" x14ac:dyDescent="0.2">
      <c r="B34" s="75" t="s">
        <v>34</v>
      </c>
      <c r="C34" s="76"/>
      <c r="D34" s="76"/>
      <c r="E34" s="77"/>
      <c r="F34" s="71">
        <f>SUM(F26:H33)</f>
        <v>0</v>
      </c>
      <c r="G34" s="71"/>
      <c r="H34" s="71"/>
      <c r="I34" s="71"/>
      <c r="J34" s="71"/>
      <c r="K34" s="72"/>
    </row>
    <row r="35" spans="2:12" ht="11.85" customHeight="1" x14ac:dyDescent="0.2">
      <c r="B35" s="75" t="s">
        <v>31</v>
      </c>
      <c r="C35" s="76"/>
      <c r="D35" s="76"/>
      <c r="E35" s="77"/>
      <c r="F35" s="71">
        <f>F34*20%</f>
        <v>0</v>
      </c>
      <c r="G35" s="71"/>
      <c r="H35" s="71"/>
      <c r="I35" s="71"/>
      <c r="J35" s="71"/>
      <c r="K35" s="72"/>
    </row>
    <row r="36" spans="2:12" ht="11.85" customHeight="1" thickBot="1" x14ac:dyDescent="0.25">
      <c r="B36" s="78" t="s">
        <v>35</v>
      </c>
      <c r="C36" s="79"/>
      <c r="D36" s="79"/>
      <c r="E36" s="80"/>
      <c r="F36" s="73">
        <f>SUM(F34,F35)</f>
        <v>0</v>
      </c>
      <c r="G36" s="73"/>
      <c r="H36" s="73"/>
      <c r="I36" s="73"/>
      <c r="J36" s="73"/>
      <c r="K36" s="74"/>
    </row>
    <row r="37" spans="2:12" ht="11.85" customHeight="1" x14ac:dyDescent="0.2">
      <c r="B37" s="14"/>
    </row>
    <row r="38" spans="2:12" ht="11.85" customHeight="1" x14ac:dyDescent="0.2">
      <c r="B38" s="14"/>
    </row>
    <row r="39" spans="2:12" ht="11.85" customHeight="1" x14ac:dyDescent="0.2"/>
    <row r="40" spans="2:12" ht="11.85" customHeight="1" x14ac:dyDescent="0.2">
      <c r="B40" s="15" t="s">
        <v>20</v>
      </c>
      <c r="C40" s="98"/>
      <c r="D40" s="98"/>
      <c r="E40" s="98"/>
      <c r="F40" s="16"/>
    </row>
    <row r="41" spans="2:12" ht="11.85" customHeight="1" x14ac:dyDescent="0.2">
      <c r="B41" s="15" t="s">
        <v>21</v>
      </c>
      <c r="C41" s="99"/>
      <c r="D41" s="99"/>
      <c r="E41" s="99"/>
      <c r="F41" s="16"/>
    </row>
    <row r="42" spans="2:12" ht="11.85" customHeight="1" x14ac:dyDescent="0.2"/>
    <row r="43" spans="2:12" ht="11.85" customHeight="1" x14ac:dyDescent="0.2"/>
    <row r="44" spans="2:12" ht="11.85" customHeight="1" x14ac:dyDescent="0.2"/>
    <row r="45" spans="2:12" ht="11.85" customHeight="1" x14ac:dyDescent="0.2">
      <c r="H45" s="132" t="s">
        <v>22</v>
      </c>
      <c r="I45" s="132"/>
      <c r="J45" s="132"/>
      <c r="K45" s="132"/>
    </row>
    <row r="46" spans="2:12" ht="11.85" customHeight="1" x14ac:dyDescent="0.2">
      <c r="H46" s="132" t="s">
        <v>37</v>
      </c>
      <c r="I46" s="132"/>
      <c r="J46" s="132"/>
      <c r="K46" s="132"/>
    </row>
    <row r="47" spans="2:12" ht="11.85" customHeight="1" x14ac:dyDescent="0.2">
      <c r="E47" s="17"/>
      <c r="F47" s="17"/>
      <c r="G47" s="17"/>
      <c r="H47" s="17"/>
      <c r="I47" s="17"/>
      <c r="J47" s="17"/>
      <c r="K47" s="17"/>
      <c r="L47" s="17"/>
    </row>
    <row r="48" spans="2:12" ht="11.85" customHeight="1" x14ac:dyDescent="0.2">
      <c r="E48" s="17"/>
      <c r="F48" s="17"/>
      <c r="G48" s="17"/>
      <c r="H48" s="17"/>
      <c r="I48" s="17"/>
      <c r="J48" s="17"/>
      <c r="K48" s="17"/>
      <c r="L48" s="17"/>
    </row>
    <row r="49" spans="1:12" ht="11.85" customHeight="1" x14ac:dyDescent="0.2"/>
    <row r="50" spans="1:12" ht="27" customHeight="1" x14ac:dyDescent="0.2">
      <c r="B50" s="93" t="s">
        <v>54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1" spans="1:12" ht="11.85" customHeight="1" x14ac:dyDescent="0.2"/>
    <row r="52" spans="1:12" ht="11.85" customHeight="1" x14ac:dyDescent="0.2"/>
    <row r="53" spans="1:12" ht="11.85" customHeight="1" x14ac:dyDescent="0.2"/>
    <row r="54" spans="1:12" ht="13.5" thickBot="1" x14ac:dyDescent="0.25">
      <c r="B54" s="16" t="s">
        <v>38</v>
      </c>
      <c r="E54" s="18"/>
    </row>
    <row r="55" spans="1:12" ht="12.75" thickBot="1" x14ac:dyDescent="0.25">
      <c r="A55" s="87"/>
      <c r="B55" s="84" t="s">
        <v>1</v>
      </c>
      <c r="C55" s="81" t="s">
        <v>0</v>
      </c>
      <c r="D55" s="83"/>
      <c r="E55" s="83"/>
      <c r="F55" s="82"/>
      <c r="G55" s="81" t="s">
        <v>2</v>
      </c>
      <c r="H55" s="83"/>
      <c r="I55" s="83"/>
      <c r="J55" s="83"/>
      <c r="K55" s="83"/>
      <c r="L55" s="82"/>
    </row>
    <row r="56" spans="1:12" ht="12.75" thickBot="1" x14ac:dyDescent="0.25">
      <c r="A56" s="88"/>
      <c r="B56" s="85"/>
      <c r="C56" s="81" t="s">
        <v>12</v>
      </c>
      <c r="D56" s="82"/>
      <c r="E56" s="81" t="s">
        <v>13</v>
      </c>
      <c r="F56" s="82"/>
      <c r="G56" s="81" t="s">
        <v>12</v>
      </c>
      <c r="H56" s="82"/>
      <c r="I56" s="81" t="s">
        <v>13</v>
      </c>
      <c r="J56" s="82"/>
      <c r="K56" s="81" t="s">
        <v>15</v>
      </c>
      <c r="L56" s="82"/>
    </row>
    <row r="57" spans="1:12" ht="18.600000000000001" customHeight="1" thickBot="1" x14ac:dyDescent="0.25">
      <c r="A57" s="89"/>
      <c r="B57" s="86"/>
      <c r="C57" s="19" t="s">
        <v>23</v>
      </c>
      <c r="D57" s="20" t="s">
        <v>14</v>
      </c>
      <c r="E57" s="19" t="s">
        <v>23</v>
      </c>
      <c r="F57" s="20" t="s">
        <v>14</v>
      </c>
      <c r="G57" s="19" t="s">
        <v>23</v>
      </c>
      <c r="H57" s="21" t="s">
        <v>14</v>
      </c>
      <c r="I57" s="19" t="s">
        <v>23</v>
      </c>
      <c r="J57" s="20" t="s">
        <v>14</v>
      </c>
      <c r="K57" s="19" t="s">
        <v>23</v>
      </c>
      <c r="L57" s="20" t="s">
        <v>14</v>
      </c>
    </row>
    <row r="58" spans="1:12" ht="11.25" customHeight="1" x14ac:dyDescent="0.2">
      <c r="A58" s="22" t="s">
        <v>3</v>
      </c>
      <c r="B58" s="23"/>
      <c r="C58" s="24"/>
      <c r="D58" s="25">
        <f>C58*17</f>
        <v>0</v>
      </c>
      <c r="E58" s="26"/>
      <c r="F58" s="27">
        <f>E58*34</f>
        <v>0</v>
      </c>
      <c r="G58" s="24"/>
      <c r="H58" s="25">
        <f>G58*34</f>
        <v>0</v>
      </c>
      <c r="I58" s="26"/>
      <c r="J58" s="27">
        <f>I58*68</f>
        <v>0</v>
      </c>
      <c r="K58" s="24"/>
      <c r="L58" s="25">
        <f>K58*135</f>
        <v>0</v>
      </c>
    </row>
    <row r="59" spans="1:12" ht="11.25" customHeight="1" x14ac:dyDescent="0.2">
      <c r="A59" s="28" t="s">
        <v>4</v>
      </c>
      <c r="B59" s="29"/>
      <c r="C59" s="30"/>
      <c r="D59" s="31">
        <f t="shared" ref="D59:D67" si="0">C59*17</f>
        <v>0</v>
      </c>
      <c r="E59" s="32"/>
      <c r="F59" s="33">
        <f t="shared" ref="F59:F67" si="1">E59*34</f>
        <v>0</v>
      </c>
      <c r="G59" s="30"/>
      <c r="H59" s="31">
        <f t="shared" ref="H59:H67" si="2">G59*34</f>
        <v>0</v>
      </c>
      <c r="I59" s="32"/>
      <c r="J59" s="33">
        <f t="shared" ref="J59:J67" si="3">I59*68</f>
        <v>0</v>
      </c>
      <c r="K59" s="30"/>
      <c r="L59" s="31">
        <f t="shared" ref="L59:L67" si="4">K59*135</f>
        <v>0</v>
      </c>
    </row>
    <row r="60" spans="1:12" ht="11.25" customHeight="1" x14ac:dyDescent="0.2">
      <c r="A60" s="28" t="s">
        <v>5</v>
      </c>
      <c r="B60" s="29"/>
      <c r="C60" s="30"/>
      <c r="D60" s="31">
        <f t="shared" si="0"/>
        <v>0</v>
      </c>
      <c r="E60" s="32"/>
      <c r="F60" s="33">
        <f t="shared" si="1"/>
        <v>0</v>
      </c>
      <c r="G60" s="30"/>
      <c r="H60" s="31">
        <f t="shared" si="2"/>
        <v>0</v>
      </c>
      <c r="I60" s="32"/>
      <c r="J60" s="33">
        <f t="shared" si="3"/>
        <v>0</v>
      </c>
      <c r="K60" s="30"/>
      <c r="L60" s="31">
        <f t="shared" si="4"/>
        <v>0</v>
      </c>
    </row>
    <row r="61" spans="1:12" ht="11.25" customHeight="1" x14ac:dyDescent="0.2">
      <c r="A61" s="28" t="s">
        <v>6</v>
      </c>
      <c r="B61" s="29"/>
      <c r="C61" s="30"/>
      <c r="D61" s="31">
        <f t="shared" si="0"/>
        <v>0</v>
      </c>
      <c r="E61" s="32"/>
      <c r="F61" s="33">
        <f t="shared" si="1"/>
        <v>0</v>
      </c>
      <c r="G61" s="30"/>
      <c r="H61" s="31">
        <f t="shared" si="2"/>
        <v>0</v>
      </c>
      <c r="I61" s="32"/>
      <c r="J61" s="33">
        <f t="shared" si="3"/>
        <v>0</v>
      </c>
      <c r="K61" s="30"/>
      <c r="L61" s="31">
        <f t="shared" si="4"/>
        <v>0</v>
      </c>
    </row>
    <row r="62" spans="1:12" ht="11.25" customHeight="1" x14ac:dyDescent="0.2">
      <c r="A62" s="28" t="s">
        <v>59</v>
      </c>
      <c r="B62" s="29"/>
      <c r="C62" s="30"/>
      <c r="D62" s="31">
        <f>C62*17</f>
        <v>0</v>
      </c>
      <c r="E62" s="32"/>
      <c r="F62" s="33">
        <f>E62*34</f>
        <v>0</v>
      </c>
      <c r="G62" s="30"/>
      <c r="H62" s="31">
        <f>G62*34</f>
        <v>0</v>
      </c>
      <c r="I62" s="32"/>
      <c r="J62" s="33">
        <f>I62*68</f>
        <v>0</v>
      </c>
      <c r="K62" s="30"/>
      <c r="L62" s="31">
        <f>K62*135</f>
        <v>0</v>
      </c>
    </row>
    <row r="63" spans="1:12" ht="11.25" customHeight="1" x14ac:dyDescent="0.2">
      <c r="A63" s="28" t="s">
        <v>7</v>
      </c>
      <c r="B63" s="29"/>
      <c r="C63" s="30"/>
      <c r="D63" s="31">
        <f t="shared" si="0"/>
        <v>0</v>
      </c>
      <c r="E63" s="32"/>
      <c r="F63" s="33">
        <f t="shared" si="1"/>
        <v>0</v>
      </c>
      <c r="G63" s="30"/>
      <c r="H63" s="31">
        <f t="shared" si="2"/>
        <v>0</v>
      </c>
      <c r="I63" s="32"/>
      <c r="J63" s="33">
        <f t="shared" si="3"/>
        <v>0</v>
      </c>
      <c r="K63" s="30"/>
      <c r="L63" s="31">
        <f t="shared" si="4"/>
        <v>0</v>
      </c>
    </row>
    <row r="64" spans="1:12" ht="11.25" customHeight="1" x14ac:dyDescent="0.2">
      <c r="A64" s="28" t="s">
        <v>8</v>
      </c>
      <c r="B64" s="29"/>
      <c r="C64" s="30"/>
      <c r="D64" s="31">
        <f t="shared" si="0"/>
        <v>0</v>
      </c>
      <c r="E64" s="32"/>
      <c r="F64" s="33">
        <f t="shared" si="1"/>
        <v>0</v>
      </c>
      <c r="G64" s="30"/>
      <c r="H64" s="31">
        <f t="shared" si="2"/>
        <v>0</v>
      </c>
      <c r="I64" s="32"/>
      <c r="J64" s="33">
        <f t="shared" si="3"/>
        <v>0</v>
      </c>
      <c r="K64" s="30"/>
      <c r="L64" s="31">
        <f t="shared" si="4"/>
        <v>0</v>
      </c>
    </row>
    <row r="65" spans="1:12" ht="11.25" customHeight="1" x14ac:dyDescent="0.2">
      <c r="A65" s="28" t="s">
        <v>9</v>
      </c>
      <c r="B65" s="29"/>
      <c r="C65" s="30"/>
      <c r="D65" s="31">
        <f t="shared" si="0"/>
        <v>0</v>
      </c>
      <c r="E65" s="32"/>
      <c r="F65" s="33">
        <f t="shared" si="1"/>
        <v>0</v>
      </c>
      <c r="G65" s="30"/>
      <c r="H65" s="31">
        <f t="shared" si="2"/>
        <v>0</v>
      </c>
      <c r="I65" s="32"/>
      <c r="J65" s="33">
        <f t="shared" si="3"/>
        <v>0</v>
      </c>
      <c r="K65" s="30"/>
      <c r="L65" s="31">
        <f t="shared" si="4"/>
        <v>0</v>
      </c>
    </row>
    <row r="66" spans="1:12" ht="11.25" customHeight="1" x14ac:dyDescent="0.2">
      <c r="A66" s="28" t="s">
        <v>10</v>
      </c>
      <c r="B66" s="29"/>
      <c r="C66" s="30"/>
      <c r="D66" s="31">
        <f t="shared" si="0"/>
        <v>0</v>
      </c>
      <c r="E66" s="32"/>
      <c r="F66" s="33">
        <f t="shared" si="1"/>
        <v>0</v>
      </c>
      <c r="G66" s="30"/>
      <c r="H66" s="31">
        <f t="shared" si="2"/>
        <v>0</v>
      </c>
      <c r="I66" s="32"/>
      <c r="J66" s="33">
        <f t="shared" si="3"/>
        <v>0</v>
      </c>
      <c r="K66" s="30"/>
      <c r="L66" s="31">
        <f t="shared" si="4"/>
        <v>0</v>
      </c>
    </row>
    <row r="67" spans="1:12" ht="11.25" customHeight="1" thickBot="1" x14ac:dyDescent="0.25">
      <c r="A67" s="34" t="s">
        <v>11</v>
      </c>
      <c r="B67" s="35"/>
      <c r="C67" s="36"/>
      <c r="D67" s="37">
        <f t="shared" si="0"/>
        <v>0</v>
      </c>
      <c r="E67" s="38"/>
      <c r="F67" s="39">
        <f t="shared" si="1"/>
        <v>0</v>
      </c>
      <c r="G67" s="36"/>
      <c r="H67" s="40">
        <f t="shared" si="2"/>
        <v>0</v>
      </c>
      <c r="I67" s="38"/>
      <c r="J67" s="39">
        <f t="shared" si="3"/>
        <v>0</v>
      </c>
      <c r="K67" s="36"/>
      <c r="L67" s="40">
        <f t="shared" si="4"/>
        <v>0</v>
      </c>
    </row>
    <row r="68" spans="1:12" ht="13.5" thickTop="1" thickBot="1" x14ac:dyDescent="0.25">
      <c r="A68" s="41"/>
      <c r="B68" s="42" t="s">
        <v>33</v>
      </c>
      <c r="C68" s="43">
        <f t="shared" ref="C68:L68" si="5">SUM(C58:C67)</f>
        <v>0</v>
      </c>
      <c r="D68" s="44">
        <f t="shared" si="5"/>
        <v>0</v>
      </c>
      <c r="E68" s="43">
        <f t="shared" si="5"/>
        <v>0</v>
      </c>
      <c r="F68" s="45">
        <f t="shared" si="5"/>
        <v>0</v>
      </c>
      <c r="G68" s="43">
        <f t="shared" si="5"/>
        <v>0</v>
      </c>
      <c r="H68" s="44">
        <f t="shared" si="5"/>
        <v>0</v>
      </c>
      <c r="I68" s="43">
        <f t="shared" si="5"/>
        <v>0</v>
      </c>
      <c r="J68" s="44">
        <f t="shared" si="5"/>
        <v>0</v>
      </c>
      <c r="K68" s="43">
        <f t="shared" si="5"/>
        <v>0</v>
      </c>
      <c r="L68" s="44">
        <f t="shared" si="5"/>
        <v>0</v>
      </c>
    </row>
    <row r="69" spans="1:12" ht="36.75" customHeight="1" x14ac:dyDescent="0.2">
      <c r="A69" s="13"/>
      <c r="B69" s="68" t="s">
        <v>39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1:12" ht="11.85" customHeight="1" x14ac:dyDescent="0.2">
      <c r="A70" s="13"/>
      <c r="B70" s="68" t="s">
        <v>40</v>
      </c>
      <c r="C70" s="68"/>
      <c r="D70" s="68"/>
      <c r="E70" s="46"/>
      <c r="F70" s="46"/>
      <c r="G70" s="46"/>
      <c r="H70" s="46"/>
      <c r="I70" s="46"/>
      <c r="J70" s="46"/>
      <c r="K70" s="46"/>
      <c r="L70" s="46"/>
    </row>
    <row r="71" spans="1:12" ht="11.85" customHeight="1" x14ac:dyDescent="0.2">
      <c r="A71" s="13"/>
      <c r="B71" s="65"/>
      <c r="C71" s="65"/>
      <c r="D71" s="65"/>
      <c r="E71" s="46"/>
      <c r="F71" s="46"/>
      <c r="G71" s="46"/>
      <c r="H71" s="46"/>
      <c r="I71" s="46"/>
      <c r="J71" s="46"/>
      <c r="K71" s="46"/>
      <c r="L71" s="46"/>
    </row>
    <row r="73" spans="1:12" ht="13.5" thickBot="1" x14ac:dyDescent="0.25">
      <c r="B73" s="2" t="s">
        <v>41</v>
      </c>
    </row>
    <row r="74" spans="1:12" ht="12.75" thickBot="1" x14ac:dyDescent="0.25">
      <c r="A74" s="87"/>
      <c r="B74" s="84" t="s">
        <v>1</v>
      </c>
      <c r="C74" s="81" t="s">
        <v>0</v>
      </c>
      <c r="D74" s="83"/>
      <c r="E74" s="83"/>
      <c r="F74" s="82"/>
      <c r="G74" s="81" t="s">
        <v>2</v>
      </c>
      <c r="H74" s="83"/>
      <c r="I74" s="83"/>
      <c r="J74" s="83"/>
      <c r="K74" s="83"/>
      <c r="L74" s="82"/>
    </row>
    <row r="75" spans="1:12" ht="12.75" thickBot="1" x14ac:dyDescent="0.25">
      <c r="A75" s="88"/>
      <c r="B75" s="85"/>
      <c r="C75" s="81" t="s">
        <v>12</v>
      </c>
      <c r="D75" s="82"/>
      <c r="E75" s="81" t="s">
        <v>13</v>
      </c>
      <c r="F75" s="82"/>
      <c r="G75" s="81" t="s">
        <v>12</v>
      </c>
      <c r="H75" s="82"/>
      <c r="I75" s="81" t="s">
        <v>13</v>
      </c>
      <c r="J75" s="82"/>
      <c r="K75" s="81" t="s">
        <v>15</v>
      </c>
      <c r="L75" s="82"/>
    </row>
    <row r="76" spans="1:12" ht="18.600000000000001" customHeight="1" thickBot="1" x14ac:dyDescent="0.25">
      <c r="A76" s="89"/>
      <c r="B76" s="86"/>
      <c r="C76" s="19" t="s">
        <v>23</v>
      </c>
      <c r="D76" s="20" t="s">
        <v>14</v>
      </c>
      <c r="E76" s="19" t="s">
        <v>23</v>
      </c>
      <c r="F76" s="20" t="s">
        <v>14</v>
      </c>
      <c r="G76" s="19" t="s">
        <v>23</v>
      </c>
      <c r="H76" s="21" t="s">
        <v>14</v>
      </c>
      <c r="I76" s="19" t="s">
        <v>23</v>
      </c>
      <c r="J76" s="20" t="s">
        <v>14</v>
      </c>
      <c r="K76" s="19" t="s">
        <v>23</v>
      </c>
      <c r="L76" s="20" t="s">
        <v>14</v>
      </c>
    </row>
    <row r="77" spans="1:12" ht="11.25" customHeight="1" x14ac:dyDescent="0.2">
      <c r="A77" s="22" t="s">
        <v>3</v>
      </c>
      <c r="B77" s="23"/>
      <c r="C77" s="26"/>
      <c r="D77" s="27">
        <f t="shared" ref="D77:D86" si="6">C77*14</f>
        <v>0</v>
      </c>
      <c r="E77" s="24"/>
      <c r="F77" s="25">
        <f t="shared" ref="F77:F86" si="7">E77*29.5</f>
        <v>0</v>
      </c>
      <c r="G77" s="26"/>
      <c r="H77" s="27">
        <f>G77*34</f>
        <v>0</v>
      </c>
      <c r="I77" s="24"/>
      <c r="J77" s="25">
        <f>I77*68</f>
        <v>0</v>
      </c>
      <c r="K77" s="26"/>
      <c r="L77" s="25">
        <f>K77*135</f>
        <v>0</v>
      </c>
    </row>
    <row r="78" spans="1:12" ht="11.25" customHeight="1" x14ac:dyDescent="0.2">
      <c r="A78" s="28" t="s">
        <v>4</v>
      </c>
      <c r="B78" s="29"/>
      <c r="C78" s="32"/>
      <c r="D78" s="33">
        <f t="shared" si="6"/>
        <v>0</v>
      </c>
      <c r="E78" s="30"/>
      <c r="F78" s="31">
        <f t="shared" si="7"/>
        <v>0</v>
      </c>
      <c r="G78" s="32"/>
      <c r="H78" s="33">
        <f t="shared" ref="H78:H86" si="8">G78*34</f>
        <v>0</v>
      </c>
      <c r="I78" s="30"/>
      <c r="J78" s="31">
        <f t="shared" ref="J78:J86" si="9">I78*68</f>
        <v>0</v>
      </c>
      <c r="K78" s="32"/>
      <c r="L78" s="31">
        <f t="shared" ref="L78:L86" si="10">K78*135</f>
        <v>0</v>
      </c>
    </row>
    <row r="79" spans="1:12" ht="11.25" customHeight="1" x14ac:dyDescent="0.2">
      <c r="A79" s="28" t="s">
        <v>5</v>
      </c>
      <c r="B79" s="29"/>
      <c r="C79" s="32"/>
      <c r="D79" s="33">
        <f t="shared" si="6"/>
        <v>0</v>
      </c>
      <c r="E79" s="30"/>
      <c r="F79" s="31">
        <f t="shared" si="7"/>
        <v>0</v>
      </c>
      <c r="G79" s="32"/>
      <c r="H79" s="33">
        <f t="shared" si="8"/>
        <v>0</v>
      </c>
      <c r="I79" s="30"/>
      <c r="J79" s="31">
        <f t="shared" si="9"/>
        <v>0</v>
      </c>
      <c r="K79" s="32"/>
      <c r="L79" s="31">
        <f t="shared" si="10"/>
        <v>0</v>
      </c>
    </row>
    <row r="80" spans="1:12" ht="11.25" customHeight="1" x14ac:dyDescent="0.2">
      <c r="A80" s="28" t="s">
        <v>6</v>
      </c>
      <c r="B80" s="29"/>
      <c r="C80" s="32"/>
      <c r="D80" s="33">
        <f t="shared" si="6"/>
        <v>0</v>
      </c>
      <c r="E80" s="30"/>
      <c r="F80" s="31">
        <f t="shared" si="7"/>
        <v>0</v>
      </c>
      <c r="G80" s="32"/>
      <c r="H80" s="33">
        <f t="shared" si="8"/>
        <v>0</v>
      </c>
      <c r="I80" s="30"/>
      <c r="J80" s="31">
        <f t="shared" si="9"/>
        <v>0</v>
      </c>
      <c r="K80" s="32"/>
      <c r="L80" s="31">
        <f t="shared" si="10"/>
        <v>0</v>
      </c>
    </row>
    <row r="81" spans="1:12" ht="11.25" customHeight="1" x14ac:dyDescent="0.2">
      <c r="A81" s="28" t="s">
        <v>59</v>
      </c>
      <c r="B81" s="29"/>
      <c r="C81" s="32"/>
      <c r="D81" s="33">
        <f>C81*14</f>
        <v>0</v>
      </c>
      <c r="E81" s="30"/>
      <c r="F81" s="31">
        <f>E81*29.5</f>
        <v>0</v>
      </c>
      <c r="G81" s="32"/>
      <c r="H81" s="33">
        <f>G81*34</f>
        <v>0</v>
      </c>
      <c r="I81" s="30"/>
      <c r="J81" s="31">
        <f>I81*68</f>
        <v>0</v>
      </c>
      <c r="K81" s="32"/>
      <c r="L81" s="31">
        <f>K81*135</f>
        <v>0</v>
      </c>
    </row>
    <row r="82" spans="1:12" ht="11.25" customHeight="1" x14ac:dyDescent="0.2">
      <c r="A82" s="28" t="s">
        <v>7</v>
      </c>
      <c r="B82" s="29"/>
      <c r="C82" s="32"/>
      <c r="D82" s="33">
        <f t="shared" si="6"/>
        <v>0</v>
      </c>
      <c r="E82" s="30"/>
      <c r="F82" s="31">
        <f t="shared" si="7"/>
        <v>0</v>
      </c>
      <c r="G82" s="32"/>
      <c r="H82" s="33">
        <f t="shared" si="8"/>
        <v>0</v>
      </c>
      <c r="I82" s="30"/>
      <c r="J82" s="31">
        <f t="shared" si="9"/>
        <v>0</v>
      </c>
      <c r="K82" s="32"/>
      <c r="L82" s="31">
        <f t="shared" si="10"/>
        <v>0</v>
      </c>
    </row>
    <row r="83" spans="1:12" ht="11.25" customHeight="1" x14ac:dyDescent="0.2">
      <c r="A83" s="28" t="s">
        <v>8</v>
      </c>
      <c r="B83" s="29"/>
      <c r="C83" s="32"/>
      <c r="D83" s="33">
        <f t="shared" si="6"/>
        <v>0</v>
      </c>
      <c r="E83" s="30"/>
      <c r="F83" s="31">
        <f t="shared" si="7"/>
        <v>0</v>
      </c>
      <c r="G83" s="32"/>
      <c r="H83" s="33">
        <f t="shared" si="8"/>
        <v>0</v>
      </c>
      <c r="I83" s="30"/>
      <c r="J83" s="31">
        <f t="shared" si="9"/>
        <v>0</v>
      </c>
      <c r="K83" s="32"/>
      <c r="L83" s="31">
        <f t="shared" si="10"/>
        <v>0</v>
      </c>
    </row>
    <row r="84" spans="1:12" ht="11.25" customHeight="1" x14ac:dyDescent="0.2">
      <c r="A84" s="28" t="s">
        <v>9</v>
      </c>
      <c r="B84" s="29"/>
      <c r="C84" s="32"/>
      <c r="D84" s="33">
        <f t="shared" si="6"/>
        <v>0</v>
      </c>
      <c r="E84" s="30"/>
      <c r="F84" s="31">
        <f t="shared" si="7"/>
        <v>0</v>
      </c>
      <c r="G84" s="32"/>
      <c r="H84" s="33">
        <f t="shared" si="8"/>
        <v>0</v>
      </c>
      <c r="I84" s="30"/>
      <c r="J84" s="31">
        <f t="shared" si="9"/>
        <v>0</v>
      </c>
      <c r="K84" s="32"/>
      <c r="L84" s="31">
        <f t="shared" si="10"/>
        <v>0</v>
      </c>
    </row>
    <row r="85" spans="1:12" ht="11.25" customHeight="1" x14ac:dyDescent="0.2">
      <c r="A85" s="28" t="s">
        <v>10</v>
      </c>
      <c r="B85" s="29"/>
      <c r="C85" s="32"/>
      <c r="D85" s="33">
        <f t="shared" si="6"/>
        <v>0</v>
      </c>
      <c r="E85" s="30"/>
      <c r="F85" s="31">
        <f t="shared" si="7"/>
        <v>0</v>
      </c>
      <c r="G85" s="32"/>
      <c r="H85" s="33">
        <f t="shared" si="8"/>
        <v>0</v>
      </c>
      <c r="I85" s="30"/>
      <c r="J85" s="31">
        <f t="shared" si="9"/>
        <v>0</v>
      </c>
      <c r="K85" s="32"/>
      <c r="L85" s="31">
        <f t="shared" si="10"/>
        <v>0</v>
      </c>
    </row>
    <row r="86" spans="1:12" ht="11.25" customHeight="1" thickBot="1" x14ac:dyDescent="0.25">
      <c r="A86" s="34" t="s">
        <v>11</v>
      </c>
      <c r="B86" s="35"/>
      <c r="C86" s="38"/>
      <c r="D86" s="39">
        <f t="shared" si="6"/>
        <v>0</v>
      </c>
      <c r="E86" s="36"/>
      <c r="F86" s="40">
        <f t="shared" si="7"/>
        <v>0</v>
      </c>
      <c r="G86" s="38"/>
      <c r="H86" s="39">
        <f t="shared" si="8"/>
        <v>0</v>
      </c>
      <c r="I86" s="36"/>
      <c r="J86" s="40">
        <f t="shared" si="9"/>
        <v>0</v>
      </c>
      <c r="K86" s="38"/>
      <c r="L86" s="40">
        <f t="shared" si="10"/>
        <v>0</v>
      </c>
    </row>
    <row r="87" spans="1:12" ht="13.5" thickTop="1" thickBot="1" x14ac:dyDescent="0.25">
      <c r="A87" s="41"/>
      <c r="B87" s="47" t="s">
        <v>33</v>
      </c>
      <c r="C87" s="43">
        <f t="shared" ref="C87:L87" si="11">SUM(C77:C86)</f>
        <v>0</v>
      </c>
      <c r="D87" s="44">
        <f t="shared" si="11"/>
        <v>0</v>
      </c>
      <c r="E87" s="43">
        <f t="shared" si="11"/>
        <v>0</v>
      </c>
      <c r="F87" s="45">
        <f t="shared" si="11"/>
        <v>0</v>
      </c>
      <c r="G87" s="43">
        <f t="shared" si="11"/>
        <v>0</v>
      </c>
      <c r="H87" s="44">
        <f t="shared" si="11"/>
        <v>0</v>
      </c>
      <c r="I87" s="43">
        <f t="shared" si="11"/>
        <v>0</v>
      </c>
      <c r="J87" s="44">
        <f t="shared" si="11"/>
        <v>0</v>
      </c>
      <c r="K87" s="43">
        <f t="shared" si="11"/>
        <v>0</v>
      </c>
      <c r="L87" s="44">
        <f t="shared" si="11"/>
        <v>0</v>
      </c>
    </row>
    <row r="88" spans="1:12" ht="36.75" customHeight="1" x14ac:dyDescent="0.2">
      <c r="A88" s="13"/>
      <c r="B88" s="68" t="s">
        <v>39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1:12" ht="11.85" customHeight="1" x14ac:dyDescent="0.2">
      <c r="A89" s="13"/>
      <c r="B89" s="68" t="s">
        <v>40</v>
      </c>
      <c r="C89" s="68"/>
      <c r="D89" s="68"/>
      <c r="E89" s="48"/>
      <c r="F89" s="48"/>
      <c r="G89" s="48"/>
      <c r="H89" s="48"/>
      <c r="I89" s="48"/>
      <c r="J89" s="48"/>
      <c r="K89" s="48"/>
      <c r="L89" s="48"/>
    </row>
    <row r="90" spans="1:12" ht="11.85" customHeight="1" x14ac:dyDescent="0.2">
      <c r="A90" s="13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</row>
    <row r="92" spans="1:12" ht="13.5" thickBot="1" x14ac:dyDescent="0.25">
      <c r="B92" s="2" t="s">
        <v>42</v>
      </c>
    </row>
    <row r="93" spans="1:12" ht="12.75" thickBot="1" x14ac:dyDescent="0.25">
      <c r="A93" s="87"/>
      <c r="B93" s="84" t="s">
        <v>1</v>
      </c>
      <c r="C93" s="81" t="s">
        <v>0</v>
      </c>
      <c r="D93" s="83"/>
      <c r="E93" s="83"/>
      <c r="F93" s="82"/>
      <c r="G93" s="81" t="s">
        <v>2</v>
      </c>
      <c r="H93" s="83"/>
      <c r="I93" s="83"/>
      <c r="J93" s="83"/>
      <c r="K93" s="83"/>
      <c r="L93" s="82"/>
    </row>
    <row r="94" spans="1:12" ht="12.75" thickBot="1" x14ac:dyDescent="0.25">
      <c r="A94" s="88"/>
      <c r="B94" s="85"/>
      <c r="C94" s="81" t="s">
        <v>12</v>
      </c>
      <c r="D94" s="82"/>
      <c r="E94" s="81" t="s">
        <v>13</v>
      </c>
      <c r="F94" s="82"/>
      <c r="G94" s="81" t="s">
        <v>12</v>
      </c>
      <c r="H94" s="82"/>
      <c r="I94" s="81" t="s">
        <v>13</v>
      </c>
      <c r="J94" s="82"/>
      <c r="K94" s="81" t="s">
        <v>15</v>
      </c>
      <c r="L94" s="82"/>
    </row>
    <row r="95" spans="1:12" ht="18.600000000000001" customHeight="1" thickBot="1" x14ac:dyDescent="0.25">
      <c r="A95" s="89"/>
      <c r="B95" s="86"/>
      <c r="C95" s="19" t="s">
        <v>23</v>
      </c>
      <c r="D95" s="20" t="s">
        <v>14</v>
      </c>
      <c r="E95" s="19" t="s">
        <v>23</v>
      </c>
      <c r="F95" s="20" t="s">
        <v>14</v>
      </c>
      <c r="G95" s="19" t="s">
        <v>23</v>
      </c>
      <c r="H95" s="21" t="s">
        <v>14</v>
      </c>
      <c r="I95" s="19" t="s">
        <v>23</v>
      </c>
      <c r="J95" s="20" t="s">
        <v>14</v>
      </c>
      <c r="K95" s="19" t="s">
        <v>23</v>
      </c>
      <c r="L95" s="20" t="s">
        <v>14</v>
      </c>
    </row>
    <row r="96" spans="1:12" ht="11.25" customHeight="1" x14ac:dyDescent="0.2">
      <c r="A96" s="22" t="s">
        <v>3</v>
      </c>
      <c r="B96" s="23"/>
      <c r="C96" s="26"/>
      <c r="D96" s="27">
        <f>C96*13.5</f>
        <v>0</v>
      </c>
      <c r="E96" s="24"/>
      <c r="F96" s="25">
        <f>E96*26</f>
        <v>0</v>
      </c>
      <c r="G96" s="26"/>
      <c r="H96" s="27">
        <f>G96*34</f>
        <v>0</v>
      </c>
      <c r="I96" s="24"/>
      <c r="J96" s="25">
        <f>I96*68</f>
        <v>0</v>
      </c>
      <c r="K96" s="26"/>
      <c r="L96" s="25">
        <f>K96*135</f>
        <v>0</v>
      </c>
    </row>
    <row r="97" spans="1:12" ht="11.25" customHeight="1" x14ac:dyDescent="0.2">
      <c r="A97" s="28" t="s">
        <v>4</v>
      </c>
      <c r="B97" s="29"/>
      <c r="C97" s="32"/>
      <c r="D97" s="33">
        <f>C97*13.5</f>
        <v>0</v>
      </c>
      <c r="E97" s="30"/>
      <c r="F97" s="31">
        <f t="shared" ref="F97:F105" si="12">E97*26</f>
        <v>0</v>
      </c>
      <c r="G97" s="32"/>
      <c r="H97" s="33">
        <f t="shared" ref="H97:H105" si="13">G97*34</f>
        <v>0</v>
      </c>
      <c r="I97" s="30"/>
      <c r="J97" s="31">
        <f t="shared" ref="J97:J105" si="14">I97*68</f>
        <v>0</v>
      </c>
      <c r="K97" s="32"/>
      <c r="L97" s="31">
        <f t="shared" ref="L97:L105" si="15">K97*135</f>
        <v>0</v>
      </c>
    </row>
    <row r="98" spans="1:12" ht="11.25" customHeight="1" x14ac:dyDescent="0.2">
      <c r="A98" s="28" t="s">
        <v>5</v>
      </c>
      <c r="B98" s="29"/>
      <c r="C98" s="32"/>
      <c r="D98" s="33">
        <f>C98*13.5</f>
        <v>0</v>
      </c>
      <c r="E98" s="30"/>
      <c r="F98" s="31">
        <f t="shared" si="12"/>
        <v>0</v>
      </c>
      <c r="G98" s="32"/>
      <c r="H98" s="33">
        <f t="shared" si="13"/>
        <v>0</v>
      </c>
      <c r="I98" s="30"/>
      <c r="J98" s="31">
        <f t="shared" si="14"/>
        <v>0</v>
      </c>
      <c r="K98" s="32"/>
      <c r="L98" s="31">
        <f t="shared" si="15"/>
        <v>0</v>
      </c>
    </row>
    <row r="99" spans="1:12" ht="11.25" customHeight="1" x14ac:dyDescent="0.2">
      <c r="A99" s="28" t="s">
        <v>6</v>
      </c>
      <c r="B99" s="29"/>
      <c r="C99" s="32"/>
      <c r="D99" s="33">
        <f t="shared" ref="D99:D105" si="16">C99*13.5</f>
        <v>0</v>
      </c>
      <c r="E99" s="30"/>
      <c r="F99" s="31">
        <f t="shared" si="12"/>
        <v>0</v>
      </c>
      <c r="G99" s="32"/>
      <c r="H99" s="33">
        <f t="shared" si="13"/>
        <v>0</v>
      </c>
      <c r="I99" s="30"/>
      <c r="J99" s="31">
        <f t="shared" si="14"/>
        <v>0</v>
      </c>
      <c r="K99" s="32"/>
      <c r="L99" s="31">
        <f t="shared" si="15"/>
        <v>0</v>
      </c>
    </row>
    <row r="100" spans="1:12" ht="11.25" customHeight="1" x14ac:dyDescent="0.2">
      <c r="A100" s="28" t="s">
        <v>59</v>
      </c>
      <c r="B100" s="29"/>
      <c r="C100" s="32"/>
      <c r="D100" s="33">
        <f>C100*13.5</f>
        <v>0</v>
      </c>
      <c r="E100" s="30"/>
      <c r="F100" s="31">
        <f>E100*26</f>
        <v>0</v>
      </c>
      <c r="G100" s="32"/>
      <c r="H100" s="33">
        <f>G100*34</f>
        <v>0</v>
      </c>
      <c r="I100" s="30"/>
      <c r="J100" s="31">
        <f>I100*68</f>
        <v>0</v>
      </c>
      <c r="K100" s="32"/>
      <c r="L100" s="31">
        <f>K100*135</f>
        <v>0</v>
      </c>
    </row>
    <row r="101" spans="1:12" ht="11.25" customHeight="1" x14ac:dyDescent="0.2">
      <c r="A101" s="28" t="s">
        <v>7</v>
      </c>
      <c r="B101" s="29"/>
      <c r="C101" s="32"/>
      <c r="D101" s="33">
        <f t="shared" si="16"/>
        <v>0</v>
      </c>
      <c r="E101" s="30"/>
      <c r="F101" s="31">
        <f t="shared" si="12"/>
        <v>0</v>
      </c>
      <c r="G101" s="32"/>
      <c r="H101" s="33">
        <f t="shared" si="13"/>
        <v>0</v>
      </c>
      <c r="I101" s="30"/>
      <c r="J101" s="31">
        <f t="shared" si="14"/>
        <v>0</v>
      </c>
      <c r="K101" s="32"/>
      <c r="L101" s="31">
        <f t="shared" si="15"/>
        <v>0</v>
      </c>
    </row>
    <row r="102" spans="1:12" ht="11.25" customHeight="1" x14ac:dyDescent="0.2">
      <c r="A102" s="28" t="s">
        <v>8</v>
      </c>
      <c r="B102" s="29"/>
      <c r="C102" s="32"/>
      <c r="D102" s="33">
        <f t="shared" si="16"/>
        <v>0</v>
      </c>
      <c r="E102" s="30"/>
      <c r="F102" s="31">
        <f t="shared" si="12"/>
        <v>0</v>
      </c>
      <c r="G102" s="32"/>
      <c r="H102" s="33">
        <f t="shared" si="13"/>
        <v>0</v>
      </c>
      <c r="I102" s="30"/>
      <c r="J102" s="31">
        <f t="shared" si="14"/>
        <v>0</v>
      </c>
      <c r="K102" s="32"/>
      <c r="L102" s="31">
        <f t="shared" si="15"/>
        <v>0</v>
      </c>
    </row>
    <row r="103" spans="1:12" ht="11.25" customHeight="1" x14ac:dyDescent="0.2">
      <c r="A103" s="28" t="s">
        <v>9</v>
      </c>
      <c r="B103" s="29"/>
      <c r="C103" s="32"/>
      <c r="D103" s="33">
        <f t="shared" si="16"/>
        <v>0</v>
      </c>
      <c r="E103" s="30"/>
      <c r="F103" s="31">
        <f t="shared" si="12"/>
        <v>0</v>
      </c>
      <c r="G103" s="32"/>
      <c r="H103" s="33">
        <f t="shared" si="13"/>
        <v>0</v>
      </c>
      <c r="I103" s="30"/>
      <c r="J103" s="31">
        <f t="shared" si="14"/>
        <v>0</v>
      </c>
      <c r="K103" s="32"/>
      <c r="L103" s="31">
        <f t="shared" si="15"/>
        <v>0</v>
      </c>
    </row>
    <row r="104" spans="1:12" ht="11.25" customHeight="1" x14ac:dyDescent="0.2">
      <c r="A104" s="28" t="s">
        <v>10</v>
      </c>
      <c r="B104" s="29"/>
      <c r="C104" s="32"/>
      <c r="D104" s="33">
        <f t="shared" si="16"/>
        <v>0</v>
      </c>
      <c r="E104" s="30"/>
      <c r="F104" s="31">
        <f t="shared" si="12"/>
        <v>0</v>
      </c>
      <c r="G104" s="32"/>
      <c r="H104" s="33">
        <f t="shared" si="13"/>
        <v>0</v>
      </c>
      <c r="I104" s="30"/>
      <c r="J104" s="31">
        <f t="shared" si="14"/>
        <v>0</v>
      </c>
      <c r="K104" s="32"/>
      <c r="L104" s="31">
        <f t="shared" si="15"/>
        <v>0</v>
      </c>
    </row>
    <row r="105" spans="1:12" ht="11.25" customHeight="1" thickBot="1" x14ac:dyDescent="0.25">
      <c r="A105" s="34" t="s">
        <v>11</v>
      </c>
      <c r="B105" s="35"/>
      <c r="C105" s="38"/>
      <c r="D105" s="39">
        <f t="shared" si="16"/>
        <v>0</v>
      </c>
      <c r="E105" s="36"/>
      <c r="F105" s="40">
        <f t="shared" si="12"/>
        <v>0</v>
      </c>
      <c r="G105" s="38"/>
      <c r="H105" s="39">
        <f t="shared" si="13"/>
        <v>0</v>
      </c>
      <c r="I105" s="36"/>
      <c r="J105" s="40">
        <f t="shared" si="14"/>
        <v>0</v>
      </c>
      <c r="K105" s="38"/>
      <c r="L105" s="40">
        <f t="shared" si="15"/>
        <v>0</v>
      </c>
    </row>
    <row r="106" spans="1:12" ht="13.5" thickTop="1" thickBot="1" x14ac:dyDescent="0.25">
      <c r="A106" s="41"/>
      <c r="B106" s="67" t="s">
        <v>33</v>
      </c>
      <c r="C106" s="43">
        <f t="shared" ref="C106:L106" si="17">SUM(C96:C105)</f>
        <v>0</v>
      </c>
      <c r="D106" s="44">
        <f t="shared" si="17"/>
        <v>0</v>
      </c>
      <c r="E106" s="43">
        <f t="shared" si="17"/>
        <v>0</v>
      </c>
      <c r="F106" s="45">
        <f t="shared" si="17"/>
        <v>0</v>
      </c>
      <c r="G106" s="43">
        <f t="shared" si="17"/>
        <v>0</v>
      </c>
      <c r="H106" s="44">
        <f t="shared" si="17"/>
        <v>0</v>
      </c>
      <c r="I106" s="43">
        <f t="shared" si="17"/>
        <v>0</v>
      </c>
      <c r="J106" s="44">
        <f t="shared" si="17"/>
        <v>0</v>
      </c>
      <c r="K106" s="43">
        <f t="shared" si="17"/>
        <v>0</v>
      </c>
      <c r="L106" s="44">
        <f t="shared" si="17"/>
        <v>0</v>
      </c>
    </row>
    <row r="107" spans="1:12" ht="36.75" customHeight="1" x14ac:dyDescent="0.2">
      <c r="A107" s="13"/>
      <c r="B107" s="68" t="s">
        <v>39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1:12" ht="11.85" customHeight="1" x14ac:dyDescent="0.2">
      <c r="A108" s="13"/>
      <c r="B108" s="68" t="s">
        <v>40</v>
      </c>
      <c r="C108" s="68"/>
      <c r="D108" s="68"/>
      <c r="E108" s="48"/>
      <c r="F108" s="48"/>
      <c r="G108" s="48"/>
      <c r="H108" s="48"/>
      <c r="I108" s="48"/>
      <c r="J108" s="48"/>
      <c r="K108" s="48"/>
      <c r="L108" s="48"/>
    </row>
    <row r="109" spans="1:12" ht="11.85" customHeight="1" x14ac:dyDescent="0.2">
      <c r="A109" s="13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1:12" ht="13.5" thickBot="1" x14ac:dyDescent="0.25">
      <c r="B110" s="2" t="s">
        <v>43</v>
      </c>
    </row>
    <row r="111" spans="1:12" ht="12.75" thickBot="1" x14ac:dyDescent="0.25">
      <c r="A111" s="87"/>
      <c r="B111" s="84" t="s">
        <v>1</v>
      </c>
      <c r="C111" s="81" t="s">
        <v>0</v>
      </c>
      <c r="D111" s="83"/>
      <c r="E111" s="83"/>
      <c r="F111" s="82"/>
      <c r="G111" s="81" t="s">
        <v>2</v>
      </c>
      <c r="H111" s="83"/>
      <c r="I111" s="83"/>
      <c r="J111" s="83"/>
      <c r="K111" s="83"/>
      <c r="L111" s="82"/>
    </row>
    <row r="112" spans="1:12" ht="12.75" thickBot="1" x14ac:dyDescent="0.25">
      <c r="A112" s="88"/>
      <c r="B112" s="85"/>
      <c r="C112" s="81" t="s">
        <v>12</v>
      </c>
      <c r="D112" s="82"/>
      <c r="E112" s="81" t="s">
        <v>13</v>
      </c>
      <c r="F112" s="82"/>
      <c r="G112" s="81" t="s">
        <v>12</v>
      </c>
      <c r="H112" s="82"/>
      <c r="I112" s="81" t="s">
        <v>13</v>
      </c>
      <c r="J112" s="82"/>
      <c r="K112" s="81" t="s">
        <v>15</v>
      </c>
      <c r="L112" s="82"/>
    </row>
    <row r="113" spans="1:12" ht="18" customHeight="1" thickBot="1" x14ac:dyDescent="0.25">
      <c r="A113" s="89"/>
      <c r="B113" s="86"/>
      <c r="C113" s="19" t="s">
        <v>23</v>
      </c>
      <c r="D113" s="20" t="s">
        <v>14</v>
      </c>
      <c r="E113" s="19" t="s">
        <v>23</v>
      </c>
      <c r="F113" s="20" t="s">
        <v>14</v>
      </c>
      <c r="G113" s="19" t="s">
        <v>23</v>
      </c>
      <c r="H113" s="21" t="s">
        <v>14</v>
      </c>
      <c r="I113" s="19" t="s">
        <v>23</v>
      </c>
      <c r="J113" s="20" t="s">
        <v>14</v>
      </c>
      <c r="K113" s="19" t="s">
        <v>23</v>
      </c>
      <c r="L113" s="20" t="s">
        <v>14</v>
      </c>
    </row>
    <row r="114" spans="1:12" ht="11.25" customHeight="1" x14ac:dyDescent="0.2">
      <c r="A114" s="22" t="s">
        <v>3</v>
      </c>
      <c r="B114" s="23"/>
      <c r="C114" s="26"/>
      <c r="D114" s="27">
        <f t="shared" ref="D114:D123" si="18">C114*11</f>
        <v>0</v>
      </c>
      <c r="E114" s="24"/>
      <c r="F114" s="25">
        <f t="shared" ref="F114:F123" si="19">E114*22</f>
        <v>0</v>
      </c>
      <c r="G114" s="26"/>
      <c r="H114" s="27">
        <f>G114*34</f>
        <v>0</v>
      </c>
      <c r="I114" s="24"/>
      <c r="J114" s="25">
        <f>I114*68</f>
        <v>0</v>
      </c>
      <c r="K114" s="26"/>
      <c r="L114" s="25">
        <f>K114*135</f>
        <v>0</v>
      </c>
    </row>
    <row r="115" spans="1:12" ht="11.25" customHeight="1" x14ac:dyDescent="0.2">
      <c r="A115" s="28" t="s">
        <v>4</v>
      </c>
      <c r="B115" s="29"/>
      <c r="C115" s="32"/>
      <c r="D115" s="33">
        <f t="shared" si="18"/>
        <v>0</v>
      </c>
      <c r="E115" s="30"/>
      <c r="F115" s="31">
        <f t="shared" si="19"/>
        <v>0</v>
      </c>
      <c r="G115" s="32"/>
      <c r="H115" s="33">
        <f t="shared" ref="H115:H123" si="20">G115*34</f>
        <v>0</v>
      </c>
      <c r="I115" s="30"/>
      <c r="J115" s="31">
        <f t="shared" ref="J115:J123" si="21">I115*68</f>
        <v>0</v>
      </c>
      <c r="K115" s="32"/>
      <c r="L115" s="31">
        <f t="shared" ref="L115:L123" si="22">K115*135</f>
        <v>0</v>
      </c>
    </row>
    <row r="116" spans="1:12" ht="11.25" customHeight="1" x14ac:dyDescent="0.2">
      <c r="A116" s="28" t="s">
        <v>5</v>
      </c>
      <c r="B116" s="29"/>
      <c r="C116" s="32"/>
      <c r="D116" s="33">
        <f t="shared" si="18"/>
        <v>0</v>
      </c>
      <c r="E116" s="30"/>
      <c r="F116" s="31">
        <f t="shared" si="19"/>
        <v>0</v>
      </c>
      <c r="G116" s="32"/>
      <c r="H116" s="33">
        <f t="shared" si="20"/>
        <v>0</v>
      </c>
      <c r="I116" s="30"/>
      <c r="J116" s="31">
        <f t="shared" si="21"/>
        <v>0</v>
      </c>
      <c r="K116" s="32"/>
      <c r="L116" s="31">
        <f t="shared" si="22"/>
        <v>0</v>
      </c>
    </row>
    <row r="117" spans="1:12" ht="11.25" customHeight="1" x14ac:dyDescent="0.2">
      <c r="A117" s="28" t="s">
        <v>6</v>
      </c>
      <c r="B117" s="29"/>
      <c r="C117" s="32"/>
      <c r="D117" s="33">
        <f t="shared" si="18"/>
        <v>0</v>
      </c>
      <c r="E117" s="30"/>
      <c r="F117" s="31">
        <f t="shared" si="19"/>
        <v>0</v>
      </c>
      <c r="G117" s="32"/>
      <c r="H117" s="33">
        <f t="shared" si="20"/>
        <v>0</v>
      </c>
      <c r="I117" s="30"/>
      <c r="J117" s="31">
        <f t="shared" si="21"/>
        <v>0</v>
      </c>
      <c r="K117" s="32"/>
      <c r="L117" s="31">
        <f t="shared" si="22"/>
        <v>0</v>
      </c>
    </row>
    <row r="118" spans="1:12" ht="11.25" customHeight="1" x14ac:dyDescent="0.2">
      <c r="A118" s="28" t="s">
        <v>59</v>
      </c>
      <c r="B118" s="29"/>
      <c r="C118" s="32"/>
      <c r="D118" s="33">
        <f>C118*11</f>
        <v>0</v>
      </c>
      <c r="E118" s="30"/>
      <c r="F118" s="31">
        <f>E118*22</f>
        <v>0</v>
      </c>
      <c r="G118" s="32"/>
      <c r="H118" s="33">
        <f>G118*34</f>
        <v>0</v>
      </c>
      <c r="I118" s="30"/>
      <c r="J118" s="31">
        <f>I118*68</f>
        <v>0</v>
      </c>
      <c r="K118" s="32"/>
      <c r="L118" s="31">
        <f>K118*135</f>
        <v>0</v>
      </c>
    </row>
    <row r="119" spans="1:12" ht="11.25" customHeight="1" x14ac:dyDescent="0.2">
      <c r="A119" s="28" t="s">
        <v>7</v>
      </c>
      <c r="B119" s="29"/>
      <c r="C119" s="32"/>
      <c r="D119" s="33">
        <f t="shared" si="18"/>
        <v>0</v>
      </c>
      <c r="E119" s="30"/>
      <c r="F119" s="31">
        <f t="shared" si="19"/>
        <v>0</v>
      </c>
      <c r="G119" s="32"/>
      <c r="H119" s="33">
        <f t="shared" si="20"/>
        <v>0</v>
      </c>
      <c r="I119" s="30"/>
      <c r="J119" s="31">
        <f t="shared" si="21"/>
        <v>0</v>
      </c>
      <c r="K119" s="32"/>
      <c r="L119" s="31">
        <f t="shared" si="22"/>
        <v>0</v>
      </c>
    </row>
    <row r="120" spans="1:12" ht="11.25" customHeight="1" x14ac:dyDescent="0.2">
      <c r="A120" s="28" t="s">
        <v>8</v>
      </c>
      <c r="B120" s="29"/>
      <c r="C120" s="32"/>
      <c r="D120" s="33">
        <f t="shared" si="18"/>
        <v>0</v>
      </c>
      <c r="E120" s="30"/>
      <c r="F120" s="31">
        <f t="shared" si="19"/>
        <v>0</v>
      </c>
      <c r="G120" s="32"/>
      <c r="H120" s="33">
        <f t="shared" si="20"/>
        <v>0</v>
      </c>
      <c r="I120" s="30"/>
      <c r="J120" s="31">
        <f t="shared" si="21"/>
        <v>0</v>
      </c>
      <c r="K120" s="32"/>
      <c r="L120" s="31">
        <f t="shared" si="22"/>
        <v>0</v>
      </c>
    </row>
    <row r="121" spans="1:12" ht="11.25" customHeight="1" x14ac:dyDescent="0.2">
      <c r="A121" s="28" t="s">
        <v>9</v>
      </c>
      <c r="B121" s="29"/>
      <c r="C121" s="32"/>
      <c r="D121" s="33">
        <f t="shared" si="18"/>
        <v>0</v>
      </c>
      <c r="E121" s="30"/>
      <c r="F121" s="31">
        <f t="shared" si="19"/>
        <v>0</v>
      </c>
      <c r="G121" s="32"/>
      <c r="H121" s="33">
        <f t="shared" si="20"/>
        <v>0</v>
      </c>
      <c r="I121" s="30"/>
      <c r="J121" s="31">
        <f t="shared" si="21"/>
        <v>0</v>
      </c>
      <c r="K121" s="32"/>
      <c r="L121" s="31">
        <f t="shared" si="22"/>
        <v>0</v>
      </c>
    </row>
    <row r="122" spans="1:12" ht="11.25" customHeight="1" x14ac:dyDescent="0.2">
      <c r="A122" s="28" t="s">
        <v>10</v>
      </c>
      <c r="B122" s="29"/>
      <c r="C122" s="32"/>
      <c r="D122" s="33">
        <f t="shared" si="18"/>
        <v>0</v>
      </c>
      <c r="E122" s="30"/>
      <c r="F122" s="31">
        <f t="shared" si="19"/>
        <v>0</v>
      </c>
      <c r="G122" s="32"/>
      <c r="H122" s="33">
        <f t="shared" si="20"/>
        <v>0</v>
      </c>
      <c r="I122" s="30"/>
      <c r="J122" s="31">
        <f t="shared" si="21"/>
        <v>0</v>
      </c>
      <c r="K122" s="32"/>
      <c r="L122" s="31">
        <f t="shared" si="22"/>
        <v>0</v>
      </c>
    </row>
    <row r="123" spans="1:12" ht="11.25" customHeight="1" thickBot="1" x14ac:dyDescent="0.25">
      <c r="A123" s="34" t="s">
        <v>11</v>
      </c>
      <c r="B123" s="35"/>
      <c r="C123" s="38"/>
      <c r="D123" s="39">
        <f t="shared" si="18"/>
        <v>0</v>
      </c>
      <c r="E123" s="36"/>
      <c r="F123" s="40">
        <f t="shared" si="19"/>
        <v>0</v>
      </c>
      <c r="G123" s="38"/>
      <c r="H123" s="39">
        <f t="shared" si="20"/>
        <v>0</v>
      </c>
      <c r="I123" s="36"/>
      <c r="J123" s="40">
        <f t="shared" si="21"/>
        <v>0</v>
      </c>
      <c r="K123" s="38"/>
      <c r="L123" s="40">
        <f t="shared" si="22"/>
        <v>0</v>
      </c>
    </row>
    <row r="124" spans="1:12" ht="13.5" thickTop="1" thickBot="1" x14ac:dyDescent="0.25">
      <c r="A124" s="41"/>
      <c r="B124" s="47" t="s">
        <v>33</v>
      </c>
      <c r="C124" s="43">
        <f t="shared" ref="C124:L124" si="23">SUM(C114:C123)</f>
        <v>0</v>
      </c>
      <c r="D124" s="44">
        <f t="shared" si="23"/>
        <v>0</v>
      </c>
      <c r="E124" s="43">
        <f t="shared" si="23"/>
        <v>0</v>
      </c>
      <c r="F124" s="45">
        <f t="shared" si="23"/>
        <v>0</v>
      </c>
      <c r="G124" s="43">
        <f t="shared" si="23"/>
        <v>0</v>
      </c>
      <c r="H124" s="44">
        <f t="shared" si="23"/>
        <v>0</v>
      </c>
      <c r="I124" s="43">
        <f t="shared" si="23"/>
        <v>0</v>
      </c>
      <c r="J124" s="44">
        <f t="shared" si="23"/>
        <v>0</v>
      </c>
      <c r="K124" s="43">
        <f t="shared" si="23"/>
        <v>0</v>
      </c>
      <c r="L124" s="44">
        <f t="shared" si="23"/>
        <v>0</v>
      </c>
    </row>
    <row r="125" spans="1:12" ht="36.75" customHeight="1" x14ac:dyDescent="0.2">
      <c r="A125" s="13"/>
      <c r="B125" s="68" t="s">
        <v>39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</row>
    <row r="126" spans="1:12" x14ac:dyDescent="0.2">
      <c r="B126" s="68" t="s">
        <v>40</v>
      </c>
      <c r="C126" s="68"/>
      <c r="D126" s="68"/>
    </row>
    <row r="129" spans="1:12" ht="13.5" thickBot="1" x14ac:dyDescent="0.25">
      <c r="B129" s="2" t="s">
        <v>44</v>
      </c>
    </row>
    <row r="130" spans="1:12" ht="12.75" thickBot="1" x14ac:dyDescent="0.25">
      <c r="A130" s="87"/>
      <c r="B130" s="84" t="s">
        <v>1</v>
      </c>
      <c r="C130" s="81" t="s">
        <v>0</v>
      </c>
      <c r="D130" s="83"/>
      <c r="E130" s="83"/>
      <c r="F130" s="82"/>
      <c r="G130" s="81" t="s">
        <v>2</v>
      </c>
      <c r="H130" s="83"/>
      <c r="I130" s="83"/>
      <c r="J130" s="83"/>
      <c r="K130" s="83"/>
      <c r="L130" s="82"/>
    </row>
    <row r="131" spans="1:12" ht="12.75" thickBot="1" x14ac:dyDescent="0.25">
      <c r="A131" s="88"/>
      <c r="B131" s="85"/>
      <c r="C131" s="81" t="s">
        <v>12</v>
      </c>
      <c r="D131" s="82"/>
      <c r="E131" s="81" t="s">
        <v>13</v>
      </c>
      <c r="F131" s="82"/>
      <c r="G131" s="81" t="s">
        <v>12</v>
      </c>
      <c r="H131" s="82"/>
      <c r="I131" s="81" t="s">
        <v>13</v>
      </c>
      <c r="J131" s="82"/>
      <c r="K131" s="81" t="s">
        <v>15</v>
      </c>
      <c r="L131" s="82"/>
    </row>
    <row r="132" spans="1:12" ht="18" customHeight="1" thickBot="1" x14ac:dyDescent="0.25">
      <c r="A132" s="89"/>
      <c r="B132" s="86"/>
      <c r="C132" s="19" t="s">
        <v>23</v>
      </c>
      <c r="D132" s="20" t="s">
        <v>14</v>
      </c>
      <c r="E132" s="19" t="s">
        <v>23</v>
      </c>
      <c r="F132" s="20" t="s">
        <v>14</v>
      </c>
      <c r="G132" s="19" t="s">
        <v>23</v>
      </c>
      <c r="H132" s="21" t="s">
        <v>14</v>
      </c>
      <c r="I132" s="19" t="s">
        <v>23</v>
      </c>
      <c r="J132" s="20" t="s">
        <v>14</v>
      </c>
      <c r="K132" s="19" t="s">
        <v>23</v>
      </c>
      <c r="L132" s="20" t="s">
        <v>14</v>
      </c>
    </row>
    <row r="133" spans="1:12" ht="11.25" customHeight="1" x14ac:dyDescent="0.2">
      <c r="A133" s="22" t="s">
        <v>3</v>
      </c>
      <c r="B133" s="23"/>
      <c r="C133" s="49"/>
      <c r="D133" s="27">
        <f t="shared" ref="D133:D142" si="24">C133*9</f>
        <v>0</v>
      </c>
      <c r="E133" s="50"/>
      <c r="F133" s="25">
        <f t="shared" ref="F133:F142" si="25">E133*18</f>
        <v>0</v>
      </c>
      <c r="G133" s="49"/>
      <c r="H133" s="27">
        <f>G133*34</f>
        <v>0</v>
      </c>
      <c r="I133" s="50"/>
      <c r="J133" s="25">
        <f>I133*68</f>
        <v>0</v>
      </c>
      <c r="K133" s="49"/>
      <c r="L133" s="25">
        <f>K133*135</f>
        <v>0</v>
      </c>
    </row>
    <row r="134" spans="1:12" ht="11.25" customHeight="1" x14ac:dyDescent="0.2">
      <c r="A134" s="28" t="s">
        <v>4</v>
      </c>
      <c r="B134" s="29"/>
      <c r="C134" s="51"/>
      <c r="D134" s="33">
        <f t="shared" si="24"/>
        <v>0</v>
      </c>
      <c r="E134" s="52"/>
      <c r="F134" s="31">
        <f t="shared" si="25"/>
        <v>0</v>
      </c>
      <c r="G134" s="51"/>
      <c r="H134" s="33">
        <f t="shared" ref="H134:H142" si="26">G134*34</f>
        <v>0</v>
      </c>
      <c r="I134" s="52"/>
      <c r="J134" s="31">
        <f t="shared" ref="J134:J142" si="27">I134*68</f>
        <v>0</v>
      </c>
      <c r="K134" s="51"/>
      <c r="L134" s="31">
        <f t="shared" ref="L134:L142" si="28">K134*135</f>
        <v>0</v>
      </c>
    </row>
    <row r="135" spans="1:12" ht="11.25" customHeight="1" x14ac:dyDescent="0.2">
      <c r="A135" s="28" t="s">
        <v>5</v>
      </c>
      <c r="B135" s="29"/>
      <c r="C135" s="51"/>
      <c r="D135" s="33">
        <f t="shared" si="24"/>
        <v>0</v>
      </c>
      <c r="E135" s="52"/>
      <c r="F135" s="31">
        <f t="shared" si="25"/>
        <v>0</v>
      </c>
      <c r="G135" s="51"/>
      <c r="H135" s="33">
        <f t="shared" si="26"/>
        <v>0</v>
      </c>
      <c r="I135" s="52"/>
      <c r="J135" s="31">
        <f t="shared" si="27"/>
        <v>0</v>
      </c>
      <c r="K135" s="51"/>
      <c r="L135" s="31">
        <f t="shared" si="28"/>
        <v>0</v>
      </c>
    </row>
    <row r="136" spans="1:12" ht="11.25" customHeight="1" x14ac:dyDescent="0.2">
      <c r="A136" s="28" t="s">
        <v>6</v>
      </c>
      <c r="B136" s="29"/>
      <c r="C136" s="51"/>
      <c r="D136" s="33">
        <f t="shared" si="24"/>
        <v>0</v>
      </c>
      <c r="E136" s="52"/>
      <c r="F136" s="31">
        <f t="shared" si="25"/>
        <v>0</v>
      </c>
      <c r="G136" s="51"/>
      <c r="H136" s="33">
        <f t="shared" si="26"/>
        <v>0</v>
      </c>
      <c r="I136" s="52"/>
      <c r="J136" s="31">
        <f t="shared" si="27"/>
        <v>0</v>
      </c>
      <c r="K136" s="51"/>
      <c r="L136" s="31">
        <f t="shared" si="28"/>
        <v>0</v>
      </c>
    </row>
    <row r="137" spans="1:12" ht="11.25" customHeight="1" x14ac:dyDescent="0.2">
      <c r="A137" s="28" t="s">
        <v>59</v>
      </c>
      <c r="B137" s="29"/>
      <c r="C137" s="51"/>
      <c r="D137" s="33">
        <f>C137*9</f>
        <v>0</v>
      </c>
      <c r="E137" s="52"/>
      <c r="F137" s="31">
        <f>E137*18</f>
        <v>0</v>
      </c>
      <c r="G137" s="51"/>
      <c r="H137" s="33">
        <f>G137*34</f>
        <v>0</v>
      </c>
      <c r="I137" s="52"/>
      <c r="J137" s="31">
        <f>I137*68</f>
        <v>0</v>
      </c>
      <c r="K137" s="51"/>
      <c r="L137" s="31">
        <f>K137*135</f>
        <v>0</v>
      </c>
    </row>
    <row r="138" spans="1:12" ht="11.25" customHeight="1" x14ac:dyDescent="0.2">
      <c r="A138" s="28" t="s">
        <v>7</v>
      </c>
      <c r="B138" s="29"/>
      <c r="C138" s="51"/>
      <c r="D138" s="33">
        <f t="shared" si="24"/>
        <v>0</v>
      </c>
      <c r="E138" s="52"/>
      <c r="F138" s="31">
        <f t="shared" si="25"/>
        <v>0</v>
      </c>
      <c r="G138" s="51"/>
      <c r="H138" s="33">
        <f t="shared" si="26"/>
        <v>0</v>
      </c>
      <c r="I138" s="52"/>
      <c r="J138" s="31">
        <f t="shared" si="27"/>
        <v>0</v>
      </c>
      <c r="K138" s="51"/>
      <c r="L138" s="31">
        <f t="shared" si="28"/>
        <v>0</v>
      </c>
    </row>
    <row r="139" spans="1:12" ht="11.25" customHeight="1" x14ac:dyDescent="0.2">
      <c r="A139" s="28" t="s">
        <v>8</v>
      </c>
      <c r="B139" s="29"/>
      <c r="C139" s="51"/>
      <c r="D139" s="33">
        <f t="shared" si="24"/>
        <v>0</v>
      </c>
      <c r="E139" s="52"/>
      <c r="F139" s="31">
        <f t="shared" si="25"/>
        <v>0</v>
      </c>
      <c r="G139" s="51"/>
      <c r="H139" s="33">
        <f t="shared" si="26"/>
        <v>0</v>
      </c>
      <c r="I139" s="52"/>
      <c r="J139" s="31">
        <f t="shared" si="27"/>
        <v>0</v>
      </c>
      <c r="K139" s="51"/>
      <c r="L139" s="31">
        <f t="shared" si="28"/>
        <v>0</v>
      </c>
    </row>
    <row r="140" spans="1:12" ht="11.25" customHeight="1" x14ac:dyDescent="0.2">
      <c r="A140" s="28" t="s">
        <v>9</v>
      </c>
      <c r="B140" s="29"/>
      <c r="C140" s="51"/>
      <c r="D140" s="33">
        <f t="shared" si="24"/>
        <v>0</v>
      </c>
      <c r="E140" s="52"/>
      <c r="F140" s="31">
        <f t="shared" si="25"/>
        <v>0</v>
      </c>
      <c r="G140" s="51"/>
      <c r="H140" s="33">
        <f t="shared" si="26"/>
        <v>0</v>
      </c>
      <c r="I140" s="52"/>
      <c r="J140" s="31">
        <f t="shared" si="27"/>
        <v>0</v>
      </c>
      <c r="K140" s="51"/>
      <c r="L140" s="31">
        <f t="shared" si="28"/>
        <v>0</v>
      </c>
    </row>
    <row r="141" spans="1:12" ht="11.25" customHeight="1" x14ac:dyDescent="0.2">
      <c r="A141" s="28" t="s">
        <v>10</v>
      </c>
      <c r="B141" s="29"/>
      <c r="C141" s="51"/>
      <c r="D141" s="33">
        <f t="shared" si="24"/>
        <v>0</v>
      </c>
      <c r="E141" s="52"/>
      <c r="F141" s="31">
        <f t="shared" si="25"/>
        <v>0</v>
      </c>
      <c r="G141" s="51"/>
      <c r="H141" s="33">
        <f t="shared" si="26"/>
        <v>0</v>
      </c>
      <c r="I141" s="52"/>
      <c r="J141" s="31">
        <f t="shared" si="27"/>
        <v>0</v>
      </c>
      <c r="K141" s="51"/>
      <c r="L141" s="31">
        <f t="shared" si="28"/>
        <v>0</v>
      </c>
    </row>
    <row r="142" spans="1:12" ht="11.25" customHeight="1" thickBot="1" x14ac:dyDescent="0.25">
      <c r="A142" s="34" t="s">
        <v>11</v>
      </c>
      <c r="B142" s="35"/>
      <c r="C142" s="53"/>
      <c r="D142" s="39">
        <f t="shared" si="24"/>
        <v>0</v>
      </c>
      <c r="E142" s="54"/>
      <c r="F142" s="40">
        <f t="shared" si="25"/>
        <v>0</v>
      </c>
      <c r="G142" s="53"/>
      <c r="H142" s="39">
        <f t="shared" si="26"/>
        <v>0</v>
      </c>
      <c r="I142" s="54"/>
      <c r="J142" s="40">
        <f t="shared" si="27"/>
        <v>0</v>
      </c>
      <c r="K142" s="53"/>
      <c r="L142" s="40">
        <f t="shared" si="28"/>
        <v>0</v>
      </c>
    </row>
    <row r="143" spans="1:12" ht="13.5" thickTop="1" thickBot="1" x14ac:dyDescent="0.25">
      <c r="A143" s="41"/>
      <c r="B143" s="47" t="s">
        <v>33</v>
      </c>
      <c r="C143" s="55">
        <f t="shared" ref="C143:L143" si="29">SUM(C133:C142)</f>
        <v>0</v>
      </c>
      <c r="D143" s="44">
        <f t="shared" si="29"/>
        <v>0</v>
      </c>
      <c r="E143" s="55">
        <f t="shared" si="29"/>
        <v>0</v>
      </c>
      <c r="F143" s="45">
        <f t="shared" si="29"/>
        <v>0</v>
      </c>
      <c r="G143" s="55">
        <f t="shared" si="29"/>
        <v>0</v>
      </c>
      <c r="H143" s="44">
        <f t="shared" si="29"/>
        <v>0</v>
      </c>
      <c r="I143" s="55">
        <f t="shared" si="29"/>
        <v>0</v>
      </c>
      <c r="J143" s="44">
        <f t="shared" si="29"/>
        <v>0</v>
      </c>
      <c r="K143" s="55">
        <f t="shared" si="29"/>
        <v>0</v>
      </c>
      <c r="L143" s="44">
        <f t="shared" si="29"/>
        <v>0</v>
      </c>
    </row>
    <row r="144" spans="1:12" ht="36.75" customHeight="1" x14ac:dyDescent="0.2">
      <c r="A144" s="13"/>
      <c r="B144" s="68" t="s">
        <v>39</v>
      </c>
      <c r="C144" s="68"/>
      <c r="D144" s="68"/>
      <c r="E144" s="68"/>
      <c r="F144" s="68"/>
      <c r="G144" s="68"/>
      <c r="H144" s="68"/>
      <c r="I144" s="68"/>
      <c r="J144" s="68"/>
      <c r="K144" s="68"/>
      <c r="L144" s="68"/>
    </row>
    <row r="145" spans="1:12" x14ac:dyDescent="0.2">
      <c r="B145" s="68" t="s">
        <v>40</v>
      </c>
      <c r="C145" s="68"/>
      <c r="D145" s="68"/>
    </row>
    <row r="148" spans="1:12" ht="13.5" thickBot="1" x14ac:dyDescent="0.25">
      <c r="B148" s="2" t="s">
        <v>45</v>
      </c>
    </row>
    <row r="149" spans="1:12" ht="12.75" thickBot="1" x14ac:dyDescent="0.25">
      <c r="A149" s="87"/>
      <c r="B149" s="84" t="s">
        <v>1</v>
      </c>
      <c r="C149" s="81" t="s">
        <v>0</v>
      </c>
      <c r="D149" s="83"/>
      <c r="E149" s="83"/>
      <c r="F149" s="82"/>
      <c r="G149" s="81" t="s">
        <v>2</v>
      </c>
      <c r="H149" s="83"/>
      <c r="I149" s="83"/>
      <c r="J149" s="83"/>
      <c r="K149" s="83"/>
      <c r="L149" s="82"/>
    </row>
    <row r="150" spans="1:12" ht="12.75" thickBot="1" x14ac:dyDescent="0.25">
      <c r="A150" s="88"/>
      <c r="B150" s="85"/>
      <c r="C150" s="81" t="s">
        <v>12</v>
      </c>
      <c r="D150" s="82"/>
      <c r="E150" s="81" t="s">
        <v>13</v>
      </c>
      <c r="F150" s="82"/>
      <c r="G150" s="81" t="s">
        <v>12</v>
      </c>
      <c r="H150" s="82"/>
      <c r="I150" s="81" t="s">
        <v>13</v>
      </c>
      <c r="J150" s="82"/>
      <c r="K150" s="81" t="s">
        <v>15</v>
      </c>
      <c r="L150" s="82"/>
    </row>
    <row r="151" spans="1:12" ht="18" customHeight="1" thickBot="1" x14ac:dyDescent="0.25">
      <c r="A151" s="89"/>
      <c r="B151" s="86"/>
      <c r="C151" s="19" t="s">
        <v>23</v>
      </c>
      <c r="D151" s="20" t="s">
        <v>14</v>
      </c>
      <c r="E151" s="19" t="s">
        <v>23</v>
      </c>
      <c r="F151" s="20" t="s">
        <v>14</v>
      </c>
      <c r="G151" s="19" t="s">
        <v>23</v>
      </c>
      <c r="H151" s="21" t="s">
        <v>14</v>
      </c>
      <c r="I151" s="19" t="s">
        <v>23</v>
      </c>
      <c r="J151" s="20" t="s">
        <v>14</v>
      </c>
      <c r="K151" s="19" t="s">
        <v>23</v>
      </c>
      <c r="L151" s="20" t="s">
        <v>14</v>
      </c>
    </row>
    <row r="152" spans="1:12" ht="11.25" customHeight="1" x14ac:dyDescent="0.2">
      <c r="A152" s="22" t="s">
        <v>3</v>
      </c>
      <c r="B152" s="23"/>
      <c r="C152" s="49"/>
      <c r="D152" s="27">
        <f t="shared" ref="D152:D161" si="30">C152*8</f>
        <v>0</v>
      </c>
      <c r="E152" s="50"/>
      <c r="F152" s="25">
        <f t="shared" ref="F152:F161" si="31">E152*17</f>
        <v>0</v>
      </c>
      <c r="G152" s="49"/>
      <c r="H152" s="27">
        <f>G152*34</f>
        <v>0</v>
      </c>
      <c r="I152" s="50"/>
      <c r="J152" s="25">
        <f>I152*68</f>
        <v>0</v>
      </c>
      <c r="K152" s="49"/>
      <c r="L152" s="25">
        <f>K152*135</f>
        <v>0</v>
      </c>
    </row>
    <row r="153" spans="1:12" ht="11.25" customHeight="1" x14ac:dyDescent="0.2">
      <c r="A153" s="28" t="s">
        <v>4</v>
      </c>
      <c r="B153" s="29"/>
      <c r="C153" s="51"/>
      <c r="D153" s="33">
        <f t="shared" si="30"/>
        <v>0</v>
      </c>
      <c r="E153" s="52"/>
      <c r="F153" s="31">
        <f t="shared" si="31"/>
        <v>0</v>
      </c>
      <c r="G153" s="51"/>
      <c r="H153" s="33">
        <f t="shared" ref="H153:H161" si="32">G153*34</f>
        <v>0</v>
      </c>
      <c r="I153" s="52"/>
      <c r="J153" s="31">
        <f t="shared" ref="J153:J161" si="33">I153*68</f>
        <v>0</v>
      </c>
      <c r="K153" s="51"/>
      <c r="L153" s="31">
        <f t="shared" ref="L153:L161" si="34">K153*135</f>
        <v>0</v>
      </c>
    </row>
    <row r="154" spans="1:12" ht="11.25" customHeight="1" x14ac:dyDescent="0.2">
      <c r="A154" s="28" t="s">
        <v>5</v>
      </c>
      <c r="B154" s="29"/>
      <c r="C154" s="51"/>
      <c r="D154" s="33">
        <f t="shared" si="30"/>
        <v>0</v>
      </c>
      <c r="E154" s="52"/>
      <c r="F154" s="31">
        <f t="shared" si="31"/>
        <v>0</v>
      </c>
      <c r="G154" s="51"/>
      <c r="H154" s="33">
        <f t="shared" si="32"/>
        <v>0</v>
      </c>
      <c r="I154" s="52"/>
      <c r="J154" s="31">
        <f t="shared" si="33"/>
        <v>0</v>
      </c>
      <c r="K154" s="51"/>
      <c r="L154" s="31">
        <f t="shared" si="34"/>
        <v>0</v>
      </c>
    </row>
    <row r="155" spans="1:12" ht="11.25" customHeight="1" x14ac:dyDescent="0.2">
      <c r="A155" s="28" t="s">
        <v>6</v>
      </c>
      <c r="B155" s="29"/>
      <c r="C155" s="51"/>
      <c r="D155" s="33">
        <f t="shared" si="30"/>
        <v>0</v>
      </c>
      <c r="E155" s="52"/>
      <c r="F155" s="31">
        <f t="shared" si="31"/>
        <v>0</v>
      </c>
      <c r="G155" s="51"/>
      <c r="H155" s="33">
        <f t="shared" si="32"/>
        <v>0</v>
      </c>
      <c r="I155" s="52"/>
      <c r="J155" s="31">
        <f t="shared" si="33"/>
        <v>0</v>
      </c>
      <c r="K155" s="51"/>
      <c r="L155" s="31">
        <f t="shared" si="34"/>
        <v>0</v>
      </c>
    </row>
    <row r="156" spans="1:12" ht="11.25" customHeight="1" x14ac:dyDescent="0.2">
      <c r="A156" s="28" t="s">
        <v>59</v>
      </c>
      <c r="B156" s="29"/>
      <c r="C156" s="51"/>
      <c r="D156" s="33">
        <f>C156*8</f>
        <v>0</v>
      </c>
      <c r="E156" s="52"/>
      <c r="F156" s="31">
        <f>E156*17</f>
        <v>0</v>
      </c>
      <c r="G156" s="51"/>
      <c r="H156" s="33">
        <f>G156*34</f>
        <v>0</v>
      </c>
      <c r="I156" s="52"/>
      <c r="J156" s="31">
        <f>I156*68</f>
        <v>0</v>
      </c>
      <c r="K156" s="51"/>
      <c r="L156" s="31">
        <f>K156*135</f>
        <v>0</v>
      </c>
    </row>
    <row r="157" spans="1:12" ht="11.25" customHeight="1" x14ac:dyDescent="0.2">
      <c r="A157" s="28" t="s">
        <v>7</v>
      </c>
      <c r="B157" s="29"/>
      <c r="C157" s="51"/>
      <c r="D157" s="33">
        <f t="shared" si="30"/>
        <v>0</v>
      </c>
      <c r="E157" s="52"/>
      <c r="F157" s="31">
        <f t="shared" si="31"/>
        <v>0</v>
      </c>
      <c r="G157" s="51"/>
      <c r="H157" s="33">
        <f t="shared" si="32"/>
        <v>0</v>
      </c>
      <c r="I157" s="52"/>
      <c r="J157" s="31">
        <f t="shared" si="33"/>
        <v>0</v>
      </c>
      <c r="K157" s="51"/>
      <c r="L157" s="31">
        <f t="shared" si="34"/>
        <v>0</v>
      </c>
    </row>
    <row r="158" spans="1:12" ht="11.25" customHeight="1" x14ac:dyDescent="0.2">
      <c r="A158" s="28" t="s">
        <v>8</v>
      </c>
      <c r="B158" s="29"/>
      <c r="C158" s="51"/>
      <c r="D158" s="33">
        <f t="shared" si="30"/>
        <v>0</v>
      </c>
      <c r="E158" s="52"/>
      <c r="F158" s="31">
        <f t="shared" si="31"/>
        <v>0</v>
      </c>
      <c r="G158" s="51"/>
      <c r="H158" s="33">
        <f t="shared" si="32"/>
        <v>0</v>
      </c>
      <c r="I158" s="52"/>
      <c r="J158" s="31">
        <f t="shared" si="33"/>
        <v>0</v>
      </c>
      <c r="K158" s="51"/>
      <c r="L158" s="31">
        <f t="shared" si="34"/>
        <v>0</v>
      </c>
    </row>
    <row r="159" spans="1:12" ht="11.25" customHeight="1" x14ac:dyDescent="0.2">
      <c r="A159" s="28" t="s">
        <v>9</v>
      </c>
      <c r="B159" s="29"/>
      <c r="C159" s="51"/>
      <c r="D159" s="33">
        <f t="shared" si="30"/>
        <v>0</v>
      </c>
      <c r="E159" s="52"/>
      <c r="F159" s="31">
        <f t="shared" si="31"/>
        <v>0</v>
      </c>
      <c r="G159" s="51"/>
      <c r="H159" s="33">
        <f t="shared" si="32"/>
        <v>0</v>
      </c>
      <c r="I159" s="52"/>
      <c r="J159" s="31">
        <f t="shared" si="33"/>
        <v>0</v>
      </c>
      <c r="K159" s="51"/>
      <c r="L159" s="31">
        <f t="shared" si="34"/>
        <v>0</v>
      </c>
    </row>
    <row r="160" spans="1:12" ht="11.25" customHeight="1" x14ac:dyDescent="0.2">
      <c r="A160" s="28" t="s">
        <v>10</v>
      </c>
      <c r="B160" s="29"/>
      <c r="C160" s="51"/>
      <c r="D160" s="33">
        <f t="shared" si="30"/>
        <v>0</v>
      </c>
      <c r="E160" s="52"/>
      <c r="F160" s="31">
        <f t="shared" si="31"/>
        <v>0</v>
      </c>
      <c r="G160" s="51"/>
      <c r="H160" s="33">
        <f t="shared" si="32"/>
        <v>0</v>
      </c>
      <c r="I160" s="52"/>
      <c r="J160" s="31">
        <f t="shared" si="33"/>
        <v>0</v>
      </c>
      <c r="K160" s="51"/>
      <c r="L160" s="31">
        <f t="shared" si="34"/>
        <v>0</v>
      </c>
    </row>
    <row r="161" spans="1:12" ht="11.25" customHeight="1" thickBot="1" x14ac:dyDescent="0.25">
      <c r="A161" s="34" t="s">
        <v>11</v>
      </c>
      <c r="B161" s="35"/>
      <c r="C161" s="53"/>
      <c r="D161" s="39">
        <f t="shared" si="30"/>
        <v>0</v>
      </c>
      <c r="E161" s="54"/>
      <c r="F161" s="40">
        <f t="shared" si="31"/>
        <v>0</v>
      </c>
      <c r="G161" s="53"/>
      <c r="H161" s="39">
        <f t="shared" si="32"/>
        <v>0</v>
      </c>
      <c r="I161" s="54"/>
      <c r="J161" s="40">
        <f t="shared" si="33"/>
        <v>0</v>
      </c>
      <c r="K161" s="53"/>
      <c r="L161" s="40">
        <f t="shared" si="34"/>
        <v>0</v>
      </c>
    </row>
    <row r="162" spans="1:12" ht="13.5" thickTop="1" thickBot="1" x14ac:dyDescent="0.25">
      <c r="A162" s="41"/>
      <c r="B162" s="47" t="s">
        <v>33</v>
      </c>
      <c r="C162" s="55">
        <f t="shared" ref="C162:L162" si="35">SUM(C152:C161)</f>
        <v>0</v>
      </c>
      <c r="D162" s="44">
        <f t="shared" si="35"/>
        <v>0</v>
      </c>
      <c r="E162" s="55">
        <f t="shared" si="35"/>
        <v>0</v>
      </c>
      <c r="F162" s="45">
        <f t="shared" si="35"/>
        <v>0</v>
      </c>
      <c r="G162" s="55">
        <f t="shared" si="35"/>
        <v>0</v>
      </c>
      <c r="H162" s="44">
        <f t="shared" si="35"/>
        <v>0</v>
      </c>
      <c r="I162" s="55">
        <f t="shared" si="35"/>
        <v>0</v>
      </c>
      <c r="J162" s="44">
        <f t="shared" si="35"/>
        <v>0</v>
      </c>
      <c r="K162" s="55">
        <f t="shared" si="35"/>
        <v>0</v>
      </c>
      <c r="L162" s="44">
        <f t="shared" si="35"/>
        <v>0</v>
      </c>
    </row>
    <row r="163" spans="1:12" ht="36.75" customHeight="1" x14ac:dyDescent="0.2">
      <c r="A163" s="13"/>
      <c r="B163" s="68" t="s">
        <v>39</v>
      </c>
      <c r="C163" s="68"/>
      <c r="D163" s="68"/>
      <c r="E163" s="68"/>
      <c r="F163" s="68"/>
      <c r="G163" s="68"/>
      <c r="H163" s="68"/>
      <c r="I163" s="68"/>
      <c r="J163" s="68"/>
      <c r="K163" s="68"/>
      <c r="L163" s="68"/>
    </row>
    <row r="164" spans="1:12" ht="11.85" customHeight="1" x14ac:dyDescent="0.2">
      <c r="A164" s="13"/>
      <c r="B164" s="68" t="s">
        <v>40</v>
      </c>
      <c r="C164" s="68"/>
      <c r="D164" s="68"/>
      <c r="E164" s="48"/>
      <c r="F164" s="48"/>
      <c r="G164" s="48"/>
      <c r="H164" s="48"/>
      <c r="I164" s="48"/>
      <c r="J164" s="48"/>
      <c r="K164" s="48"/>
      <c r="L164" s="48"/>
    </row>
    <row r="165" spans="1:12" ht="11.85" customHeight="1" x14ac:dyDescent="0.2">
      <c r="A165" s="13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</row>
    <row r="166" spans="1:12" ht="13.5" thickBot="1" x14ac:dyDescent="0.25">
      <c r="B166" s="2" t="s">
        <v>46</v>
      </c>
    </row>
    <row r="167" spans="1:12" ht="12.75" thickBot="1" x14ac:dyDescent="0.25">
      <c r="A167" s="87"/>
      <c r="B167" s="84" t="s">
        <v>1</v>
      </c>
      <c r="C167" s="81" t="s">
        <v>0</v>
      </c>
      <c r="D167" s="83"/>
      <c r="E167" s="83"/>
      <c r="F167" s="82"/>
      <c r="G167" s="81" t="s">
        <v>2</v>
      </c>
      <c r="H167" s="83"/>
      <c r="I167" s="83"/>
      <c r="J167" s="83"/>
      <c r="K167" s="83"/>
      <c r="L167" s="82"/>
    </row>
    <row r="168" spans="1:12" s="12" customFormat="1" ht="23.85" customHeight="1" thickBot="1" x14ac:dyDescent="0.25">
      <c r="A168" s="88"/>
      <c r="B168" s="85"/>
      <c r="C168" s="81" t="s">
        <v>12</v>
      </c>
      <c r="D168" s="82"/>
      <c r="E168" s="81" t="s">
        <v>13</v>
      </c>
      <c r="F168" s="82"/>
      <c r="G168" s="81" t="s">
        <v>12</v>
      </c>
      <c r="H168" s="82"/>
      <c r="I168" s="81" t="s">
        <v>13</v>
      </c>
      <c r="J168" s="82"/>
      <c r="K168" s="81" t="s">
        <v>15</v>
      </c>
      <c r="L168" s="82"/>
    </row>
    <row r="169" spans="1:12" ht="18" customHeight="1" thickBot="1" x14ac:dyDescent="0.25">
      <c r="A169" s="89"/>
      <c r="B169" s="86"/>
      <c r="C169" s="19" t="s">
        <v>23</v>
      </c>
      <c r="D169" s="20" t="s">
        <v>14</v>
      </c>
      <c r="E169" s="19" t="s">
        <v>23</v>
      </c>
      <c r="F169" s="20" t="s">
        <v>14</v>
      </c>
      <c r="G169" s="19" t="s">
        <v>23</v>
      </c>
      <c r="H169" s="21" t="s">
        <v>14</v>
      </c>
      <c r="I169" s="19" t="s">
        <v>23</v>
      </c>
      <c r="J169" s="20" t="s">
        <v>14</v>
      </c>
      <c r="K169" s="19" t="s">
        <v>23</v>
      </c>
      <c r="L169" s="20" t="s">
        <v>14</v>
      </c>
    </row>
    <row r="170" spans="1:12" ht="11.25" customHeight="1" x14ac:dyDescent="0.2">
      <c r="A170" s="22" t="s">
        <v>3</v>
      </c>
      <c r="B170" s="23"/>
      <c r="C170" s="49"/>
      <c r="D170" s="27">
        <f t="shared" ref="D170:D179" si="36">C170*4.5</f>
        <v>0</v>
      </c>
      <c r="E170" s="50"/>
      <c r="F170" s="25">
        <f t="shared" ref="F170:F179" si="37">E170*9</f>
        <v>0</v>
      </c>
      <c r="G170" s="49"/>
      <c r="H170" s="27">
        <f>G170*34</f>
        <v>0</v>
      </c>
      <c r="I170" s="50"/>
      <c r="J170" s="25">
        <f>I170*68</f>
        <v>0</v>
      </c>
      <c r="K170" s="49"/>
      <c r="L170" s="25">
        <f>K170*135</f>
        <v>0</v>
      </c>
    </row>
    <row r="171" spans="1:12" ht="11.25" customHeight="1" x14ac:dyDescent="0.2">
      <c r="A171" s="28" t="s">
        <v>4</v>
      </c>
      <c r="B171" s="29"/>
      <c r="C171" s="51"/>
      <c r="D171" s="33">
        <f t="shared" si="36"/>
        <v>0</v>
      </c>
      <c r="E171" s="52"/>
      <c r="F171" s="31">
        <f t="shared" si="37"/>
        <v>0</v>
      </c>
      <c r="G171" s="51"/>
      <c r="H171" s="33">
        <f t="shared" ref="H171:H179" si="38">G171*34</f>
        <v>0</v>
      </c>
      <c r="I171" s="52"/>
      <c r="J171" s="31">
        <f t="shared" ref="J171:J179" si="39">I171*68</f>
        <v>0</v>
      </c>
      <c r="K171" s="51"/>
      <c r="L171" s="31">
        <f t="shared" ref="L171:L179" si="40">K171*135</f>
        <v>0</v>
      </c>
    </row>
    <row r="172" spans="1:12" ht="11.25" customHeight="1" x14ac:dyDescent="0.2">
      <c r="A172" s="28" t="s">
        <v>5</v>
      </c>
      <c r="B172" s="29"/>
      <c r="C172" s="51"/>
      <c r="D172" s="33">
        <f t="shared" si="36"/>
        <v>0</v>
      </c>
      <c r="E172" s="52"/>
      <c r="F172" s="31">
        <f t="shared" si="37"/>
        <v>0</v>
      </c>
      <c r="G172" s="51"/>
      <c r="H172" s="33">
        <f t="shared" si="38"/>
        <v>0</v>
      </c>
      <c r="I172" s="52"/>
      <c r="J172" s="31">
        <f t="shared" si="39"/>
        <v>0</v>
      </c>
      <c r="K172" s="51"/>
      <c r="L172" s="31">
        <f t="shared" si="40"/>
        <v>0</v>
      </c>
    </row>
    <row r="173" spans="1:12" ht="11.25" customHeight="1" x14ac:dyDescent="0.2">
      <c r="A173" s="28" t="s">
        <v>6</v>
      </c>
      <c r="B173" s="29"/>
      <c r="C173" s="51"/>
      <c r="D173" s="33">
        <f t="shared" si="36"/>
        <v>0</v>
      </c>
      <c r="E173" s="52"/>
      <c r="F173" s="31">
        <f t="shared" si="37"/>
        <v>0</v>
      </c>
      <c r="G173" s="51"/>
      <c r="H173" s="33">
        <f t="shared" si="38"/>
        <v>0</v>
      </c>
      <c r="I173" s="52"/>
      <c r="J173" s="31">
        <f t="shared" si="39"/>
        <v>0</v>
      </c>
      <c r="K173" s="51"/>
      <c r="L173" s="31">
        <f t="shared" si="40"/>
        <v>0</v>
      </c>
    </row>
    <row r="174" spans="1:12" ht="11.25" customHeight="1" x14ac:dyDescent="0.2">
      <c r="A174" s="28" t="s">
        <v>59</v>
      </c>
      <c r="B174" s="29"/>
      <c r="C174" s="51"/>
      <c r="D174" s="33">
        <f>C174*4.5</f>
        <v>0</v>
      </c>
      <c r="E174" s="52"/>
      <c r="F174" s="31">
        <f>E174*9</f>
        <v>0</v>
      </c>
      <c r="G174" s="51"/>
      <c r="H174" s="33">
        <f>G174*34</f>
        <v>0</v>
      </c>
      <c r="I174" s="52"/>
      <c r="J174" s="31">
        <f>I174*68</f>
        <v>0</v>
      </c>
      <c r="K174" s="51"/>
      <c r="L174" s="31">
        <f>K174*135</f>
        <v>0</v>
      </c>
    </row>
    <row r="175" spans="1:12" ht="11.25" customHeight="1" x14ac:dyDescent="0.2">
      <c r="A175" s="28" t="s">
        <v>7</v>
      </c>
      <c r="B175" s="29"/>
      <c r="C175" s="51"/>
      <c r="D175" s="33">
        <f t="shared" si="36"/>
        <v>0</v>
      </c>
      <c r="E175" s="52"/>
      <c r="F175" s="31">
        <f t="shared" si="37"/>
        <v>0</v>
      </c>
      <c r="G175" s="51"/>
      <c r="H175" s="33">
        <f t="shared" si="38"/>
        <v>0</v>
      </c>
      <c r="I175" s="52"/>
      <c r="J175" s="31">
        <f t="shared" si="39"/>
        <v>0</v>
      </c>
      <c r="K175" s="51"/>
      <c r="L175" s="31">
        <f t="shared" si="40"/>
        <v>0</v>
      </c>
    </row>
    <row r="176" spans="1:12" ht="11.25" customHeight="1" x14ac:dyDescent="0.2">
      <c r="A176" s="28" t="s">
        <v>8</v>
      </c>
      <c r="B176" s="29"/>
      <c r="C176" s="51"/>
      <c r="D176" s="33">
        <f t="shared" si="36"/>
        <v>0</v>
      </c>
      <c r="E176" s="52"/>
      <c r="F176" s="31">
        <f t="shared" si="37"/>
        <v>0</v>
      </c>
      <c r="G176" s="51"/>
      <c r="H176" s="33">
        <f t="shared" si="38"/>
        <v>0</v>
      </c>
      <c r="I176" s="52"/>
      <c r="J176" s="31">
        <f t="shared" si="39"/>
        <v>0</v>
      </c>
      <c r="K176" s="51"/>
      <c r="L176" s="31">
        <f t="shared" si="40"/>
        <v>0</v>
      </c>
    </row>
    <row r="177" spans="1:12" ht="11.25" customHeight="1" x14ac:dyDescent="0.2">
      <c r="A177" s="28" t="s">
        <v>9</v>
      </c>
      <c r="B177" s="29"/>
      <c r="C177" s="51"/>
      <c r="D177" s="33">
        <f t="shared" si="36"/>
        <v>0</v>
      </c>
      <c r="E177" s="52"/>
      <c r="F177" s="31">
        <f t="shared" si="37"/>
        <v>0</v>
      </c>
      <c r="G177" s="51"/>
      <c r="H177" s="33">
        <f t="shared" si="38"/>
        <v>0</v>
      </c>
      <c r="I177" s="52"/>
      <c r="J177" s="31">
        <f t="shared" si="39"/>
        <v>0</v>
      </c>
      <c r="K177" s="51"/>
      <c r="L177" s="31">
        <f t="shared" si="40"/>
        <v>0</v>
      </c>
    </row>
    <row r="178" spans="1:12" ht="11.25" customHeight="1" x14ac:dyDescent="0.2">
      <c r="A178" s="28" t="s">
        <v>10</v>
      </c>
      <c r="B178" s="29"/>
      <c r="C178" s="51"/>
      <c r="D178" s="33">
        <f t="shared" si="36"/>
        <v>0</v>
      </c>
      <c r="E178" s="52"/>
      <c r="F178" s="31">
        <f t="shared" si="37"/>
        <v>0</v>
      </c>
      <c r="G178" s="51"/>
      <c r="H178" s="33">
        <f t="shared" si="38"/>
        <v>0</v>
      </c>
      <c r="I178" s="52"/>
      <c r="J178" s="31">
        <f t="shared" si="39"/>
        <v>0</v>
      </c>
      <c r="K178" s="51"/>
      <c r="L178" s="31">
        <f t="shared" si="40"/>
        <v>0</v>
      </c>
    </row>
    <row r="179" spans="1:12" ht="11.25" customHeight="1" thickBot="1" x14ac:dyDescent="0.25">
      <c r="A179" s="34" t="s">
        <v>11</v>
      </c>
      <c r="B179" s="35"/>
      <c r="C179" s="53"/>
      <c r="D179" s="39">
        <f t="shared" si="36"/>
        <v>0</v>
      </c>
      <c r="E179" s="54"/>
      <c r="F179" s="40">
        <f t="shared" si="37"/>
        <v>0</v>
      </c>
      <c r="G179" s="53"/>
      <c r="H179" s="39">
        <f t="shared" si="38"/>
        <v>0</v>
      </c>
      <c r="I179" s="54"/>
      <c r="J179" s="40">
        <f t="shared" si="39"/>
        <v>0</v>
      </c>
      <c r="K179" s="53"/>
      <c r="L179" s="40">
        <f t="shared" si="40"/>
        <v>0</v>
      </c>
    </row>
    <row r="180" spans="1:12" ht="13.5" thickTop="1" thickBot="1" x14ac:dyDescent="0.25">
      <c r="A180" s="41"/>
      <c r="B180" s="47" t="s">
        <v>33</v>
      </c>
      <c r="C180" s="55">
        <f t="shared" ref="C180:L180" si="41">SUM(C170:C179)</f>
        <v>0</v>
      </c>
      <c r="D180" s="44">
        <f t="shared" si="41"/>
        <v>0</v>
      </c>
      <c r="E180" s="55">
        <f t="shared" si="41"/>
        <v>0</v>
      </c>
      <c r="F180" s="45">
        <f t="shared" si="41"/>
        <v>0</v>
      </c>
      <c r="G180" s="55">
        <f t="shared" si="41"/>
        <v>0</v>
      </c>
      <c r="H180" s="44">
        <f t="shared" si="41"/>
        <v>0</v>
      </c>
      <c r="I180" s="55">
        <f t="shared" si="41"/>
        <v>0</v>
      </c>
      <c r="J180" s="44">
        <f t="shared" si="41"/>
        <v>0</v>
      </c>
      <c r="K180" s="55">
        <f t="shared" si="41"/>
        <v>0</v>
      </c>
      <c r="L180" s="44">
        <f t="shared" si="41"/>
        <v>0</v>
      </c>
    </row>
    <row r="181" spans="1:12" ht="36.75" customHeight="1" x14ac:dyDescent="0.2">
      <c r="A181" s="13"/>
      <c r="B181" s="68" t="s">
        <v>39</v>
      </c>
      <c r="C181" s="68"/>
      <c r="D181" s="68"/>
      <c r="E181" s="68"/>
      <c r="F181" s="68"/>
      <c r="G181" s="68"/>
      <c r="H181" s="68"/>
      <c r="I181" s="68"/>
      <c r="J181" s="68"/>
      <c r="K181" s="68"/>
      <c r="L181" s="68"/>
    </row>
    <row r="182" spans="1:12" x14ac:dyDescent="0.2">
      <c r="A182" s="56"/>
      <c r="B182" s="68" t="s">
        <v>40</v>
      </c>
      <c r="C182" s="68"/>
      <c r="D182" s="68"/>
      <c r="K182" s="58"/>
      <c r="L182" s="58"/>
    </row>
    <row r="183" spans="1:12" x14ac:dyDescent="0.2">
      <c r="A183" s="56"/>
      <c r="B183" s="56"/>
      <c r="C183" s="57"/>
      <c r="K183" s="58"/>
      <c r="L183" s="58"/>
    </row>
    <row r="185" spans="1:12" ht="26.25" customHeight="1" thickBot="1" x14ac:dyDescent="0.25">
      <c r="A185" s="12"/>
      <c r="B185" s="91" t="s">
        <v>55</v>
      </c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1:12" ht="12.75" thickBot="1" x14ac:dyDescent="0.25">
      <c r="A186" s="87"/>
      <c r="B186" s="84" t="s">
        <v>56</v>
      </c>
      <c r="C186" s="81" t="s">
        <v>12</v>
      </c>
      <c r="D186" s="82"/>
      <c r="E186" s="81" t="s">
        <v>13</v>
      </c>
      <c r="F186" s="82"/>
      <c r="G186" s="81" t="s">
        <v>15</v>
      </c>
      <c r="H186" s="82"/>
      <c r="I186" s="90"/>
      <c r="J186" s="90"/>
      <c r="K186" s="90"/>
      <c r="L186" s="90"/>
    </row>
    <row r="187" spans="1:12" ht="18" customHeight="1" thickBot="1" x14ac:dyDescent="0.25">
      <c r="A187" s="89"/>
      <c r="B187" s="86"/>
      <c r="C187" s="19" t="s">
        <v>23</v>
      </c>
      <c r="D187" s="20" t="s">
        <v>14</v>
      </c>
      <c r="E187" s="19" t="s">
        <v>23</v>
      </c>
      <c r="F187" s="20" t="s">
        <v>14</v>
      </c>
      <c r="G187" s="19" t="s">
        <v>23</v>
      </c>
      <c r="H187" s="20" t="s">
        <v>14</v>
      </c>
      <c r="I187" s="21"/>
      <c r="J187" s="21"/>
      <c r="K187" s="21"/>
      <c r="L187" s="21"/>
    </row>
    <row r="188" spans="1:12" ht="11.25" customHeight="1" x14ac:dyDescent="0.2">
      <c r="A188" s="22" t="s">
        <v>3</v>
      </c>
      <c r="B188" s="23"/>
      <c r="C188" s="49"/>
      <c r="D188" s="27">
        <f>C188*34</f>
        <v>0</v>
      </c>
      <c r="E188" s="50"/>
      <c r="F188" s="25">
        <f>E188*68</f>
        <v>0</v>
      </c>
      <c r="G188" s="49"/>
      <c r="H188" s="25">
        <f>G188*135</f>
        <v>0</v>
      </c>
      <c r="I188" s="59"/>
      <c r="J188" s="60"/>
      <c r="K188" s="59"/>
      <c r="L188" s="60"/>
    </row>
    <row r="189" spans="1:12" ht="11.25" customHeight="1" x14ac:dyDescent="0.2">
      <c r="A189" s="28" t="s">
        <v>4</v>
      </c>
      <c r="B189" s="29"/>
      <c r="C189" s="51"/>
      <c r="D189" s="33">
        <f t="shared" ref="D189:D197" si="42">C189*34</f>
        <v>0</v>
      </c>
      <c r="E189" s="52"/>
      <c r="F189" s="31">
        <f t="shared" ref="F189:F197" si="43">E189*68</f>
        <v>0</v>
      </c>
      <c r="G189" s="51"/>
      <c r="H189" s="31">
        <f t="shared" ref="H189:H197" si="44">G189*135</f>
        <v>0</v>
      </c>
      <c r="I189" s="59"/>
      <c r="J189" s="60"/>
      <c r="K189" s="59"/>
      <c r="L189" s="60"/>
    </row>
    <row r="190" spans="1:12" ht="11.25" customHeight="1" x14ac:dyDescent="0.2">
      <c r="A190" s="28" t="s">
        <v>5</v>
      </c>
      <c r="B190" s="29"/>
      <c r="C190" s="51"/>
      <c r="D190" s="33">
        <f t="shared" si="42"/>
        <v>0</v>
      </c>
      <c r="E190" s="52"/>
      <c r="F190" s="31">
        <f t="shared" si="43"/>
        <v>0</v>
      </c>
      <c r="G190" s="51"/>
      <c r="H190" s="31">
        <f t="shared" si="44"/>
        <v>0</v>
      </c>
      <c r="I190" s="59"/>
      <c r="J190" s="60"/>
      <c r="K190" s="59"/>
      <c r="L190" s="60"/>
    </row>
    <row r="191" spans="1:12" ht="11.25" customHeight="1" x14ac:dyDescent="0.2">
      <c r="A191" s="28" t="s">
        <v>6</v>
      </c>
      <c r="B191" s="29"/>
      <c r="C191" s="51"/>
      <c r="D191" s="33">
        <f t="shared" si="42"/>
        <v>0</v>
      </c>
      <c r="E191" s="52"/>
      <c r="F191" s="31">
        <f t="shared" si="43"/>
        <v>0</v>
      </c>
      <c r="G191" s="51"/>
      <c r="H191" s="31">
        <f t="shared" si="44"/>
        <v>0</v>
      </c>
      <c r="I191" s="59"/>
      <c r="J191" s="60"/>
      <c r="K191" s="59"/>
      <c r="L191" s="60"/>
    </row>
    <row r="192" spans="1:12" ht="11.25" customHeight="1" x14ac:dyDescent="0.2">
      <c r="A192" s="28" t="s">
        <v>59</v>
      </c>
      <c r="B192" s="29"/>
      <c r="C192" s="51"/>
      <c r="D192" s="33">
        <f>C192*34</f>
        <v>0</v>
      </c>
      <c r="E192" s="52"/>
      <c r="F192" s="31">
        <f>E192*68</f>
        <v>0</v>
      </c>
      <c r="G192" s="51"/>
      <c r="H192" s="31">
        <f>G192*135</f>
        <v>0</v>
      </c>
      <c r="I192" s="59"/>
      <c r="J192" s="60"/>
      <c r="K192" s="59"/>
      <c r="L192" s="60"/>
    </row>
    <row r="193" spans="1:12" ht="11.25" customHeight="1" x14ac:dyDescent="0.2">
      <c r="A193" s="28" t="s">
        <v>7</v>
      </c>
      <c r="B193" s="29"/>
      <c r="C193" s="51"/>
      <c r="D193" s="33">
        <f t="shared" si="42"/>
        <v>0</v>
      </c>
      <c r="E193" s="52"/>
      <c r="F193" s="31">
        <f t="shared" si="43"/>
        <v>0</v>
      </c>
      <c r="G193" s="51"/>
      <c r="H193" s="31">
        <f t="shared" si="44"/>
        <v>0</v>
      </c>
      <c r="I193" s="59"/>
      <c r="J193" s="60"/>
      <c r="K193" s="59"/>
      <c r="L193" s="60"/>
    </row>
    <row r="194" spans="1:12" ht="11.25" customHeight="1" x14ac:dyDescent="0.2">
      <c r="A194" s="28" t="s">
        <v>8</v>
      </c>
      <c r="B194" s="29"/>
      <c r="C194" s="51"/>
      <c r="D194" s="33">
        <f t="shared" si="42"/>
        <v>0</v>
      </c>
      <c r="E194" s="52"/>
      <c r="F194" s="31">
        <f t="shared" si="43"/>
        <v>0</v>
      </c>
      <c r="G194" s="51"/>
      <c r="H194" s="31">
        <f t="shared" si="44"/>
        <v>0</v>
      </c>
      <c r="I194" s="59"/>
      <c r="J194" s="60"/>
      <c r="K194" s="59"/>
      <c r="L194" s="60"/>
    </row>
    <row r="195" spans="1:12" ht="11.25" customHeight="1" x14ac:dyDescent="0.2">
      <c r="A195" s="28" t="s">
        <v>9</v>
      </c>
      <c r="B195" s="29"/>
      <c r="C195" s="51"/>
      <c r="D195" s="33">
        <f t="shared" si="42"/>
        <v>0</v>
      </c>
      <c r="E195" s="52"/>
      <c r="F195" s="31">
        <f t="shared" si="43"/>
        <v>0</v>
      </c>
      <c r="G195" s="51"/>
      <c r="H195" s="31">
        <f t="shared" si="44"/>
        <v>0</v>
      </c>
      <c r="I195" s="59"/>
      <c r="J195" s="60"/>
      <c r="K195" s="59"/>
      <c r="L195" s="60"/>
    </row>
    <row r="196" spans="1:12" ht="11.25" customHeight="1" x14ac:dyDescent="0.2">
      <c r="A196" s="28" t="s">
        <v>10</v>
      </c>
      <c r="B196" s="29"/>
      <c r="C196" s="51"/>
      <c r="D196" s="33">
        <f t="shared" si="42"/>
        <v>0</v>
      </c>
      <c r="E196" s="52"/>
      <c r="F196" s="31">
        <f t="shared" si="43"/>
        <v>0</v>
      </c>
      <c r="G196" s="51"/>
      <c r="H196" s="31">
        <f t="shared" si="44"/>
        <v>0</v>
      </c>
      <c r="I196" s="59"/>
      <c r="J196" s="60"/>
      <c r="K196" s="59"/>
      <c r="L196" s="60"/>
    </row>
    <row r="197" spans="1:12" ht="11.25" customHeight="1" thickBot="1" x14ac:dyDescent="0.25">
      <c r="A197" s="34" t="s">
        <v>11</v>
      </c>
      <c r="B197" s="35"/>
      <c r="C197" s="53"/>
      <c r="D197" s="39">
        <f t="shared" si="42"/>
        <v>0</v>
      </c>
      <c r="E197" s="54"/>
      <c r="F197" s="40">
        <f t="shared" si="43"/>
        <v>0</v>
      </c>
      <c r="G197" s="53"/>
      <c r="H197" s="40">
        <f t="shared" si="44"/>
        <v>0</v>
      </c>
      <c r="I197" s="59"/>
      <c r="J197" s="60"/>
      <c r="K197" s="59"/>
      <c r="L197" s="60"/>
    </row>
    <row r="198" spans="1:12" ht="13.5" thickTop="1" thickBot="1" x14ac:dyDescent="0.25">
      <c r="A198" s="41"/>
      <c r="B198" s="47" t="s">
        <v>33</v>
      </c>
      <c r="C198" s="55">
        <f t="shared" ref="C198:H198" si="45">SUM(C188:C197)</f>
        <v>0</v>
      </c>
      <c r="D198" s="44">
        <f t="shared" si="45"/>
        <v>0</v>
      </c>
      <c r="E198" s="55">
        <f t="shared" si="45"/>
        <v>0</v>
      </c>
      <c r="F198" s="45">
        <f t="shared" si="45"/>
        <v>0</v>
      </c>
      <c r="G198" s="55">
        <f t="shared" si="45"/>
        <v>0</v>
      </c>
      <c r="H198" s="44">
        <f t="shared" si="45"/>
        <v>0</v>
      </c>
      <c r="I198" s="61"/>
      <c r="J198" s="62"/>
      <c r="K198" s="61"/>
      <c r="L198" s="62"/>
    </row>
    <row r="199" spans="1:12" ht="36.75" customHeight="1" x14ac:dyDescent="0.2">
      <c r="A199" s="13"/>
      <c r="B199" s="68" t="s">
        <v>39</v>
      </c>
      <c r="C199" s="68"/>
      <c r="D199" s="68"/>
      <c r="E199" s="68"/>
      <c r="F199" s="68"/>
      <c r="G199" s="68"/>
      <c r="H199" s="68"/>
      <c r="I199" s="68"/>
      <c r="J199" s="68"/>
      <c r="K199" s="68"/>
      <c r="L199" s="68"/>
    </row>
    <row r="200" spans="1:12" x14ac:dyDescent="0.2">
      <c r="B200" s="68" t="s">
        <v>40</v>
      </c>
      <c r="C200" s="68"/>
      <c r="D200" s="68"/>
    </row>
    <row r="201" spans="1:12" x14ac:dyDescent="0.2">
      <c r="A201" s="57"/>
      <c r="B201" s="57"/>
      <c r="C201" s="63"/>
      <c r="D201" s="63"/>
      <c r="E201" s="63"/>
      <c r="F201" s="63"/>
      <c r="G201" s="63"/>
      <c r="H201" s="63"/>
      <c r="I201" s="63"/>
      <c r="J201" s="63"/>
      <c r="K201" s="63"/>
      <c r="L201" s="63"/>
    </row>
    <row r="202" spans="1:12" x14ac:dyDescent="0.2">
      <c r="A202" s="57"/>
      <c r="B202" s="57"/>
      <c r="C202" s="57"/>
      <c r="K202" s="63"/>
      <c r="L202" s="63"/>
    </row>
    <row r="203" spans="1:12" x14ac:dyDescent="0.2">
      <c r="A203" s="57"/>
      <c r="B203" s="57"/>
      <c r="C203" s="57"/>
      <c r="K203" s="63"/>
      <c r="L203" s="63"/>
    </row>
    <row r="204" spans="1:12" x14ac:dyDescent="0.2">
      <c r="A204" s="57"/>
      <c r="B204" s="57"/>
      <c r="C204" s="57"/>
      <c r="K204" s="63"/>
      <c r="L204" s="63"/>
    </row>
  </sheetData>
  <sheetProtection algorithmName="SHA-512" hashValue="vvFQyD1CAHcdZxi2dMQAsB9eJJqF4JhISIkckz+qpWDTGCbBbZmB0AJTKibnzFJUtSJplkXbAe8vL+aT5Y0Jyg==" saltValue="JdeWv2+YeEPDTqKAicJVBw==" spinCount="100000" sheet="1" selectLockedCells="1"/>
  <mergeCells count="131">
    <mergeCell ref="A130:A132"/>
    <mergeCell ref="A19:L19"/>
    <mergeCell ref="H46:K46"/>
    <mergeCell ref="H45:K45"/>
    <mergeCell ref="A74:A76"/>
    <mergeCell ref="B74:B76"/>
    <mergeCell ref="B27:E27"/>
    <mergeCell ref="B29:E29"/>
    <mergeCell ref="B30:E30"/>
    <mergeCell ref="F32:K32"/>
    <mergeCell ref="B33:E33"/>
    <mergeCell ref="F34:K34"/>
    <mergeCell ref="G150:H150"/>
    <mergeCell ref="G94:H94"/>
    <mergeCell ref="A4:L4"/>
    <mergeCell ref="B23:K23"/>
    <mergeCell ref="B126:D126"/>
    <mergeCell ref="A6:L6"/>
    <mergeCell ref="A5:L5"/>
    <mergeCell ref="B93:B95"/>
    <mergeCell ref="C93:F93"/>
    <mergeCell ref="G93:L93"/>
    <mergeCell ref="G131:H131"/>
    <mergeCell ref="I131:J131"/>
    <mergeCell ref="F33:K33"/>
    <mergeCell ref="B32:E32"/>
    <mergeCell ref="A149:A151"/>
    <mergeCell ref="B149:B151"/>
    <mergeCell ref="C149:F149"/>
    <mergeCell ref="G149:L149"/>
    <mergeCell ref="C150:D150"/>
    <mergeCell ref="E150:F150"/>
    <mergeCell ref="B24:E25"/>
    <mergeCell ref="B26:E26"/>
    <mergeCell ref="D16:L16"/>
    <mergeCell ref="B31:E31"/>
    <mergeCell ref="F24:K25"/>
    <mergeCell ref="F26:K26"/>
    <mergeCell ref="F27:K27"/>
    <mergeCell ref="F28:K28"/>
    <mergeCell ref="F29:K29"/>
    <mergeCell ref="F30:K30"/>
    <mergeCell ref="F31:K31"/>
    <mergeCell ref="B28:E28"/>
    <mergeCell ref="A93:A95"/>
    <mergeCell ref="I112:J112"/>
    <mergeCell ref="E94:F94"/>
    <mergeCell ref="G111:L111"/>
    <mergeCell ref="I94:J94"/>
    <mergeCell ref="K94:L94"/>
    <mergeCell ref="C40:E40"/>
    <mergeCell ref="C41:E41"/>
    <mergeCell ref="G74:L74"/>
    <mergeCell ref="C75:D75"/>
    <mergeCell ref="G55:L55"/>
    <mergeCell ref="E75:F75"/>
    <mergeCell ref="G75:H75"/>
    <mergeCell ref="I75:J75"/>
    <mergeCell ref="C94:D94"/>
    <mergeCell ref="A55:A57"/>
    <mergeCell ref="K75:L75"/>
    <mergeCell ref="B69:L69"/>
    <mergeCell ref="B50:L50"/>
    <mergeCell ref="C55:F55"/>
    <mergeCell ref="A167:A169"/>
    <mergeCell ref="B167:B169"/>
    <mergeCell ref="C167:F167"/>
    <mergeCell ref="G167:L167"/>
    <mergeCell ref="C168:D168"/>
    <mergeCell ref="E168:F168"/>
    <mergeCell ref="K168:L168"/>
    <mergeCell ref="B200:D200"/>
    <mergeCell ref="G168:H168"/>
    <mergeCell ref="I168:J168"/>
    <mergeCell ref="B199:L199"/>
    <mergeCell ref="K186:L186"/>
    <mergeCell ref="B185:L185"/>
    <mergeCell ref="B186:B187"/>
    <mergeCell ref="A186:A187"/>
    <mergeCell ref="C186:D186"/>
    <mergeCell ref="E186:F186"/>
    <mergeCell ref="G186:H186"/>
    <mergeCell ref="I186:J186"/>
    <mergeCell ref="B182:D182"/>
    <mergeCell ref="K56:L56"/>
    <mergeCell ref="B107:L107"/>
    <mergeCell ref="B163:L163"/>
    <mergeCell ref="C56:D56"/>
    <mergeCell ref="C111:F111"/>
    <mergeCell ref="C74:F74"/>
    <mergeCell ref="B88:L88"/>
    <mergeCell ref="B144:L144"/>
    <mergeCell ref="G130:L130"/>
    <mergeCell ref="B181:L181"/>
    <mergeCell ref="E56:F56"/>
    <mergeCell ref="G56:H56"/>
    <mergeCell ref="I56:J56"/>
    <mergeCell ref="B55:B57"/>
    <mergeCell ref="E112:F112"/>
    <mergeCell ref="G112:H112"/>
    <mergeCell ref="B108:D108"/>
    <mergeCell ref="B111:B113"/>
    <mergeCell ref="K112:L112"/>
    <mergeCell ref="B130:B132"/>
    <mergeCell ref="C130:F130"/>
    <mergeCell ref="C131:D131"/>
    <mergeCell ref="E131:F131"/>
    <mergeCell ref="B164:D164"/>
    <mergeCell ref="A2:L2"/>
    <mergeCell ref="A3:L3"/>
    <mergeCell ref="F35:K35"/>
    <mergeCell ref="F36:K36"/>
    <mergeCell ref="B70:D70"/>
    <mergeCell ref="B89:D89"/>
    <mergeCell ref="B34:E34"/>
    <mergeCell ref="B35:E35"/>
    <mergeCell ref="B36:E36"/>
    <mergeCell ref="B145:D145"/>
    <mergeCell ref="C112:D112"/>
    <mergeCell ref="I150:J150"/>
    <mergeCell ref="K150:L150"/>
    <mergeCell ref="B125:L125"/>
    <mergeCell ref="K131:L131"/>
    <mergeCell ref="A8:L8"/>
    <mergeCell ref="A10:L10"/>
    <mergeCell ref="A12:L12"/>
    <mergeCell ref="D14:L14"/>
    <mergeCell ref="A16:C16"/>
    <mergeCell ref="A15:C15"/>
    <mergeCell ref="D15:L15"/>
    <mergeCell ref="A111:A113"/>
  </mergeCells>
  <pageMargins left="0.25" right="0.25" top="0.75" bottom="0.75" header="0.3" footer="0.3"/>
  <pageSetup paperSize="9" orientation="portrait" r:id="rId1"/>
  <headerFooter scaleWithDoc="0"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HLZ</vt:lpstr>
      <vt:lpstr>'Príloha HLZ'!_GoBack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Timea Viragova</dc:creator>
  <cp:lastModifiedBy>Zuzana Zelenakova</cp:lastModifiedBy>
  <cp:lastPrinted>2015-01-27T13:46:45Z</cp:lastPrinted>
  <dcterms:created xsi:type="dcterms:W3CDTF">2014-12-15T08:12:29Z</dcterms:created>
  <dcterms:modified xsi:type="dcterms:W3CDTF">2018-10-08T13:16:53Z</dcterms:modified>
</cp:coreProperties>
</file>